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0" yWindow="-30" windowWidth="6990" windowHeight="5100" activeTab="5"/>
  </bookViews>
  <sheets>
    <sheet name="2015" sheetId="2" r:id="rId1"/>
    <sheet name="2017 MEI" sheetId="1" r:id="rId2"/>
    <sheet name="2017 JULI" sheetId="3" r:id="rId3"/>
    <sheet name="2018 NOV" sheetId="4" r:id="rId4"/>
    <sheet name="2019 MARET" sheetId="5" r:id="rId5"/>
    <sheet name="2019 AGUST" sheetId="6" r:id="rId6"/>
  </sheets>
  <definedNames>
    <definedName name="_xlnm.Print_Area" localSheetId="4">'2019 MARET'!$A$1:$U$16</definedName>
  </definedNames>
  <calcPr calcId="124519" concurrentCalc="0"/>
</workbook>
</file>

<file path=xl/calcChain.xml><?xml version="1.0" encoding="utf-8"?>
<calcChain xmlns="http://schemas.openxmlformats.org/spreadsheetml/2006/main">
  <c r="T16" i="6"/>
  <c r="S16"/>
  <c r="R16"/>
  <c r="Q16"/>
  <c r="P16"/>
  <c r="O16"/>
  <c r="N16"/>
  <c r="M16"/>
  <c r="L16"/>
  <c r="K16"/>
  <c r="J16"/>
  <c r="I16"/>
  <c r="H16"/>
  <c r="F16"/>
  <c r="E16"/>
  <c r="D16"/>
  <c r="C16"/>
  <c r="T16" i="5"/>
  <c r="S16"/>
  <c r="R16"/>
  <c r="Q16"/>
  <c r="P16"/>
  <c r="O16"/>
  <c r="N16"/>
  <c r="M16"/>
  <c r="L16"/>
  <c r="K16"/>
  <c r="J16"/>
  <c r="I16"/>
  <c r="H16"/>
  <c r="F16"/>
  <c r="E16"/>
  <c r="D16"/>
  <c r="C16"/>
  <c r="T16" i="4" l="1"/>
  <c r="S16"/>
  <c r="R16"/>
  <c r="Q16"/>
  <c r="P16"/>
  <c r="O16"/>
  <c r="N16"/>
  <c r="M16"/>
  <c r="L16"/>
  <c r="K16"/>
  <c r="J16"/>
  <c r="I16"/>
  <c r="H16"/>
  <c r="F16"/>
  <c r="E16"/>
  <c r="D16"/>
  <c r="C16"/>
  <c r="I16" i="3"/>
  <c r="H16"/>
  <c r="T16"/>
  <c r="S16"/>
  <c r="R16"/>
  <c r="Q16"/>
  <c r="P16"/>
  <c r="O16"/>
  <c r="N16"/>
  <c r="M16"/>
  <c r="L16"/>
  <c r="K16"/>
  <c r="J16"/>
  <c r="F16"/>
  <c r="E16"/>
  <c r="D16"/>
  <c r="C16"/>
  <c r="S16" i="2" l="1"/>
  <c r="S18" s="1"/>
  <c r="R16"/>
  <c r="R18" s="1"/>
  <c r="Q16"/>
  <c r="Q18" s="1"/>
  <c r="P16"/>
  <c r="P18" s="1"/>
  <c r="O16"/>
  <c r="O18" s="1"/>
  <c r="N16"/>
  <c r="N18" s="1"/>
  <c r="M16"/>
  <c r="M18" s="1"/>
  <c r="L16"/>
  <c r="L18" s="1"/>
  <c r="K16"/>
  <c r="K18" s="1"/>
  <c r="I16"/>
  <c r="I18" s="1"/>
  <c r="H16"/>
  <c r="H18" s="1"/>
  <c r="F16"/>
  <c r="F18" s="1"/>
  <c r="E16"/>
  <c r="E18" s="1"/>
  <c r="D16"/>
  <c r="D18" s="1"/>
  <c r="C16"/>
  <c r="C18" s="1"/>
  <c r="J15"/>
  <c r="J14"/>
  <c r="J13"/>
  <c r="J12"/>
  <c r="J11"/>
  <c r="J10"/>
  <c r="J16" l="1"/>
  <c r="J18" s="1"/>
  <c r="S16" i="1"/>
  <c r="R16"/>
  <c r="Q16"/>
  <c r="P16"/>
  <c r="O16"/>
  <c r="N16"/>
  <c r="M16"/>
  <c r="L16"/>
  <c r="K16"/>
  <c r="I16"/>
  <c r="H16"/>
  <c r="F16"/>
  <c r="E16"/>
  <c r="D16"/>
  <c r="C16"/>
  <c r="J16" l="1"/>
</calcChain>
</file>

<file path=xl/sharedStrings.xml><?xml version="1.0" encoding="utf-8"?>
<sst xmlns="http://schemas.openxmlformats.org/spreadsheetml/2006/main" count="267" uniqueCount="47">
  <si>
    <t>No.</t>
  </si>
  <si>
    <t>Nama Puskemas</t>
  </si>
  <si>
    <t xml:space="preserve">Total </t>
  </si>
  <si>
    <t>Nama Aplikasi</t>
  </si>
  <si>
    <t>Jumlah Pengelola Aplikasi</t>
  </si>
  <si>
    <t>Jenis Layanan Internet (Telkom Speedy, Indosat Broom, modem dll)</t>
  </si>
  <si>
    <t>Bulan Tahun</t>
  </si>
  <si>
    <t>LAN (1=ada, 0=tdk ada)</t>
  </si>
  <si>
    <t>WIFI (1=ada, 0=tdk ada)</t>
  </si>
  <si>
    <t>Akses Internet (1=ada, 0=tdk ada)</t>
  </si>
  <si>
    <t>Akses PLN (1=ada, 0=tdk ada)</t>
  </si>
  <si>
    <t>SPEEDY BPJS (1=ada, 0=tdk ada)</t>
  </si>
  <si>
    <t>SPEEDY RETAIL/CORP (NON BPJS) (1=ada, 0=tdk ada)</t>
  </si>
  <si>
    <t>Lainnya (1=ada, 0=tdk ada)</t>
  </si>
  <si>
    <t>Modem (Mobile) (1=ada, 0=tdk ada)</t>
  </si>
  <si>
    <t>Jumlah Komputer yang tersambung LAN</t>
  </si>
  <si>
    <t>Jumlah WIFI</t>
  </si>
  <si>
    <t>Aplikasi P Care dientry (1=ya, 0=tdk)</t>
  </si>
  <si>
    <t>Jumlah Printer yang berfungsi</t>
  </si>
  <si>
    <t>Jumlah Laptop yang berfungsi</t>
  </si>
  <si>
    <t xml:space="preserve">Jumlah Komputer yang berfungsi </t>
  </si>
  <si>
    <t>(1=ya, 0=tdk)</t>
  </si>
  <si>
    <t xml:space="preserve"> Aplikasi yang masih jalan/dientry selain P Care</t>
  </si>
  <si>
    <t>Data Pemetaan SIK di Puskesmas</t>
  </si>
  <si>
    <t>Kota</t>
  </si>
  <si>
    <t>: MADIUN</t>
  </si>
  <si>
    <t>ORO-ORO OMBO</t>
  </si>
  <si>
    <t>TAWANGREJO</t>
  </si>
  <si>
    <t>BANJAREJO</t>
  </si>
  <si>
    <t>DEMANGAN</t>
  </si>
  <si>
    <t>MANGUHARJO</t>
  </si>
  <si>
    <t>PATIHAN</t>
  </si>
  <si>
    <t>SIKDA GENERIK</t>
  </si>
  <si>
    <t>: MEI 2017</t>
  </si>
  <si>
    <t>: Maret 2015</t>
  </si>
  <si>
    <t>Rata-rata per Puskesmas</t>
  </si>
  <si>
    <t>SIKDA GENERIK 1.2 Modif</t>
  </si>
  <si>
    <t>Aplikasi Kolom 7 Berbasis Web (1=Ya, 0=Tidak)</t>
  </si>
  <si>
    <t>Aplikasi kolom 7 sdh Integrasi dg P Care (1=ya, 0=tdk)</t>
  </si>
  <si>
    <t>Nama Apilkasi selain kolom 7 &amp; P Care (Misal Program SIHA, SITT, E Sismal, Aspak, Keuangan, Kepegawaian, Aset, Obat, Laboratorium, dll)</t>
  </si>
  <si>
    <t>SIHA, SITT, ASPAK, SIPKD, SIMBADA, SIABLUD,SIS-PTM FKTP, SIS-PTM Posbindu, Siskohatkes Haji, Aplikasi Pelaporan Program ISPA (offline), e-Sismal</t>
  </si>
  <si>
    <t>: JULI 2017</t>
  </si>
  <si>
    <t>E-LINK</t>
  </si>
  <si>
    <t>: NOPEMBER 2018</t>
  </si>
  <si>
    <t>: MARET 2019</t>
  </si>
  <si>
    <t>: AGUSTUS 2019</t>
  </si>
  <si>
    <t>SIST-BrO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</si>
</sst>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/>
    <xf numFmtId="0" fontId="3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0" xfId="0" applyFont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/>
    <xf numFmtId="0" fontId="10" fillId="0" borderId="1" xfId="0" applyFont="1" applyBorder="1"/>
    <xf numFmtId="0" fontId="11" fillId="0" borderId="0" xfId="0" applyFont="1" applyFill="1" applyBorder="1" applyAlignment="1">
      <alignment horizontal="left" vertical="center" wrapText="1"/>
    </xf>
    <xf numFmtId="1" fontId="9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D13" sqref="D13"/>
    </sheetView>
  </sheetViews>
  <sheetFormatPr defaultRowHeight="14.5"/>
  <cols>
    <col min="1" max="1" width="3.81640625" customWidth="1"/>
    <col min="2" max="2" width="24.453125" customWidth="1"/>
    <col min="3" max="4" width="9.81640625" customWidth="1"/>
    <col min="5" max="5" width="9.453125" customWidth="1"/>
    <col min="6" max="6" width="6.81640625" customWidth="1"/>
    <col min="7" max="7" width="28.26953125" customWidth="1"/>
    <col min="8" max="8" width="11.54296875" customWidth="1"/>
    <col min="9" max="9" width="8.1796875" customWidth="1"/>
    <col min="10" max="10" width="12.1796875" customWidth="1"/>
    <col min="11" max="11" width="8.1796875" customWidth="1"/>
    <col min="12" max="12" width="7.453125" customWidth="1"/>
    <col min="13" max="13" width="8" customWidth="1"/>
    <col min="14" max="14" width="8.7265625" customWidth="1"/>
    <col min="15" max="15" width="12.26953125" customWidth="1"/>
    <col min="16" max="16" width="8.54296875" customWidth="1"/>
    <col min="17" max="18" width="7.7265625" customWidth="1"/>
    <col min="19" max="19" width="10.26953125" customWidth="1"/>
  </cols>
  <sheetData>
    <row r="1" spans="1:19" ht="22.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3" customHeight="1"/>
    <row r="3" spans="1:19">
      <c r="B3" s="1" t="s">
        <v>24</v>
      </c>
      <c r="C3" s="49" t="s">
        <v>25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>
      <c r="B4" s="1" t="s">
        <v>6</v>
      </c>
      <c r="C4" s="49" t="s">
        <v>34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5.25" customHeight="1"/>
    <row r="6" spans="1:19">
      <c r="B6" s="1"/>
    </row>
    <row r="7" spans="1:19" ht="34.9" customHeight="1">
      <c r="A7" s="50" t="s">
        <v>0</v>
      </c>
      <c r="B7" s="50" t="s">
        <v>1</v>
      </c>
      <c r="C7" s="50" t="s">
        <v>20</v>
      </c>
      <c r="D7" s="50" t="s">
        <v>19</v>
      </c>
      <c r="E7" s="50" t="s">
        <v>18</v>
      </c>
      <c r="F7" s="52" t="s">
        <v>22</v>
      </c>
      <c r="G7" s="53"/>
      <c r="H7" s="50" t="s">
        <v>17</v>
      </c>
      <c r="I7" s="50" t="s">
        <v>7</v>
      </c>
      <c r="J7" s="50" t="s">
        <v>15</v>
      </c>
      <c r="K7" s="50" t="s">
        <v>8</v>
      </c>
      <c r="L7" s="50" t="s">
        <v>16</v>
      </c>
      <c r="M7" s="50" t="s">
        <v>9</v>
      </c>
      <c r="N7" s="54" t="s">
        <v>5</v>
      </c>
      <c r="O7" s="55"/>
      <c r="P7" s="55"/>
      <c r="Q7" s="56"/>
      <c r="R7" s="50" t="s">
        <v>10</v>
      </c>
      <c r="S7" s="50" t="s">
        <v>4</v>
      </c>
    </row>
    <row r="8" spans="1:19" ht="102.75" customHeight="1">
      <c r="A8" s="51"/>
      <c r="B8" s="51"/>
      <c r="C8" s="51"/>
      <c r="D8" s="51"/>
      <c r="E8" s="51"/>
      <c r="F8" s="13" t="s">
        <v>21</v>
      </c>
      <c r="G8" s="11" t="s">
        <v>3</v>
      </c>
      <c r="H8" s="51"/>
      <c r="I8" s="51"/>
      <c r="J8" s="51"/>
      <c r="K8" s="51"/>
      <c r="L8" s="51"/>
      <c r="M8" s="51"/>
      <c r="N8" s="11" t="s">
        <v>11</v>
      </c>
      <c r="O8" s="18" t="s">
        <v>12</v>
      </c>
      <c r="P8" s="18" t="s">
        <v>14</v>
      </c>
      <c r="Q8" s="18" t="s">
        <v>13</v>
      </c>
      <c r="R8" s="51"/>
      <c r="S8" s="51"/>
    </row>
    <row r="9" spans="1:19" s="14" customFormat="1" ht="1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1">
        <v>6</v>
      </c>
      <c r="G9" s="11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1">
        <v>14</v>
      </c>
      <c r="O9" s="18">
        <v>15</v>
      </c>
      <c r="P9" s="18">
        <v>16</v>
      </c>
      <c r="Q9" s="18">
        <v>17</v>
      </c>
      <c r="R9" s="17">
        <v>18</v>
      </c>
      <c r="S9" s="17">
        <v>19</v>
      </c>
    </row>
    <row r="10" spans="1:19" ht="15.5">
      <c r="A10" s="5">
        <v>1</v>
      </c>
      <c r="B10" s="8" t="s">
        <v>26</v>
      </c>
      <c r="C10" s="9">
        <v>20</v>
      </c>
      <c r="D10" s="9">
        <v>5</v>
      </c>
      <c r="E10" s="4">
        <v>12</v>
      </c>
      <c r="F10" s="2">
        <v>1</v>
      </c>
      <c r="G10" s="2" t="s">
        <v>32</v>
      </c>
      <c r="H10" s="2">
        <v>1</v>
      </c>
      <c r="I10" s="4">
        <v>1</v>
      </c>
      <c r="J10" s="9">
        <f>C10</f>
        <v>20</v>
      </c>
      <c r="K10" s="4">
        <v>1</v>
      </c>
      <c r="L10" s="9">
        <v>3</v>
      </c>
      <c r="M10" s="4">
        <v>1</v>
      </c>
      <c r="N10" s="4">
        <v>0</v>
      </c>
      <c r="O10" s="4">
        <v>1</v>
      </c>
      <c r="P10" s="4">
        <v>0</v>
      </c>
      <c r="Q10" s="4"/>
      <c r="R10" s="4">
        <v>1</v>
      </c>
      <c r="S10" s="4">
        <v>1</v>
      </c>
    </row>
    <row r="11" spans="1:19" ht="15.5">
      <c r="A11" s="5">
        <v>2</v>
      </c>
      <c r="B11" s="8" t="s">
        <v>27</v>
      </c>
      <c r="C11" s="9">
        <v>27</v>
      </c>
      <c r="D11" s="9">
        <v>5</v>
      </c>
      <c r="E11" s="4">
        <v>17</v>
      </c>
      <c r="F11" s="2">
        <v>1</v>
      </c>
      <c r="G11" s="2" t="s">
        <v>32</v>
      </c>
      <c r="H11" s="2">
        <v>1</v>
      </c>
      <c r="I11" s="4">
        <v>1</v>
      </c>
      <c r="J11" s="9">
        <f t="shared" ref="J11:J15" si="0">C11</f>
        <v>27</v>
      </c>
      <c r="K11" s="4">
        <v>1</v>
      </c>
      <c r="L11" s="9">
        <v>4</v>
      </c>
      <c r="M11" s="4">
        <v>1</v>
      </c>
      <c r="N11" s="4">
        <v>0</v>
      </c>
      <c r="O11" s="4">
        <v>1</v>
      </c>
      <c r="P11" s="4">
        <v>0</v>
      </c>
      <c r="Q11" s="4"/>
      <c r="R11" s="4">
        <v>1</v>
      </c>
      <c r="S11" s="4">
        <v>1</v>
      </c>
    </row>
    <row r="12" spans="1:19" ht="15.5">
      <c r="A12" s="5">
        <v>3</v>
      </c>
      <c r="B12" s="8" t="s">
        <v>28</v>
      </c>
      <c r="C12" s="9">
        <v>27</v>
      </c>
      <c r="D12" s="9">
        <v>5</v>
      </c>
      <c r="E12" s="4">
        <v>16</v>
      </c>
      <c r="F12" s="2">
        <v>1</v>
      </c>
      <c r="G12" s="2" t="s">
        <v>32</v>
      </c>
      <c r="H12" s="2">
        <v>1</v>
      </c>
      <c r="I12" s="4">
        <v>1</v>
      </c>
      <c r="J12" s="9">
        <f t="shared" si="0"/>
        <v>27</v>
      </c>
      <c r="K12" s="4">
        <v>1</v>
      </c>
      <c r="L12" s="9">
        <v>4</v>
      </c>
      <c r="M12" s="4">
        <v>1</v>
      </c>
      <c r="N12" s="4">
        <v>0</v>
      </c>
      <c r="O12" s="4">
        <v>1</v>
      </c>
      <c r="P12" s="4">
        <v>0</v>
      </c>
      <c r="Q12" s="4"/>
      <c r="R12" s="4">
        <v>1</v>
      </c>
      <c r="S12" s="4">
        <v>1</v>
      </c>
    </row>
    <row r="13" spans="1:19" ht="15.5">
      <c r="A13" s="5">
        <v>4</v>
      </c>
      <c r="B13" s="8" t="s">
        <v>29</v>
      </c>
      <c r="C13" s="9">
        <v>22</v>
      </c>
      <c r="D13" s="9">
        <v>5</v>
      </c>
      <c r="E13" s="4">
        <v>14</v>
      </c>
      <c r="F13" s="2">
        <v>1</v>
      </c>
      <c r="G13" s="2" t="s">
        <v>32</v>
      </c>
      <c r="H13" s="2">
        <v>1</v>
      </c>
      <c r="I13" s="4">
        <v>1</v>
      </c>
      <c r="J13" s="9">
        <f t="shared" si="0"/>
        <v>22</v>
      </c>
      <c r="K13" s="4">
        <v>1</v>
      </c>
      <c r="L13" s="9">
        <v>4</v>
      </c>
      <c r="M13" s="4">
        <v>1</v>
      </c>
      <c r="N13" s="4">
        <v>0</v>
      </c>
      <c r="O13" s="4">
        <v>1</v>
      </c>
      <c r="P13" s="4">
        <v>0</v>
      </c>
      <c r="Q13" s="4"/>
      <c r="R13" s="4">
        <v>1</v>
      </c>
      <c r="S13" s="4">
        <v>1</v>
      </c>
    </row>
    <row r="14" spans="1:19" ht="15.5">
      <c r="A14" s="5">
        <v>5</v>
      </c>
      <c r="B14" s="8" t="s">
        <v>30</v>
      </c>
      <c r="C14" s="9">
        <v>23</v>
      </c>
      <c r="D14" s="9">
        <v>5</v>
      </c>
      <c r="E14" s="4">
        <v>14</v>
      </c>
      <c r="F14" s="2">
        <v>1</v>
      </c>
      <c r="G14" s="2" t="s">
        <v>32</v>
      </c>
      <c r="H14" s="2">
        <v>1</v>
      </c>
      <c r="I14" s="4">
        <v>1</v>
      </c>
      <c r="J14" s="9">
        <f t="shared" si="0"/>
        <v>23</v>
      </c>
      <c r="K14" s="4">
        <v>1</v>
      </c>
      <c r="L14" s="9">
        <v>4</v>
      </c>
      <c r="M14" s="4">
        <v>1</v>
      </c>
      <c r="N14" s="4">
        <v>0</v>
      </c>
      <c r="O14" s="4">
        <v>1</v>
      </c>
      <c r="P14" s="4">
        <v>0</v>
      </c>
      <c r="Q14" s="4"/>
      <c r="R14" s="4">
        <v>1</v>
      </c>
      <c r="S14" s="4">
        <v>1</v>
      </c>
    </row>
    <row r="15" spans="1:19" ht="15.5">
      <c r="A15" s="5">
        <v>6</v>
      </c>
      <c r="B15" s="8" t="s">
        <v>31</v>
      </c>
      <c r="C15" s="9">
        <v>25</v>
      </c>
      <c r="D15" s="9">
        <v>5</v>
      </c>
      <c r="E15" s="4">
        <v>16</v>
      </c>
      <c r="F15" s="2">
        <v>1</v>
      </c>
      <c r="G15" s="2" t="s">
        <v>32</v>
      </c>
      <c r="H15" s="2">
        <v>1</v>
      </c>
      <c r="I15" s="4">
        <v>1</v>
      </c>
      <c r="J15" s="9">
        <f t="shared" si="0"/>
        <v>25</v>
      </c>
      <c r="K15" s="4">
        <v>1</v>
      </c>
      <c r="L15" s="9">
        <v>5</v>
      </c>
      <c r="M15" s="4">
        <v>1</v>
      </c>
      <c r="N15" s="4">
        <v>0</v>
      </c>
      <c r="O15" s="4">
        <v>1</v>
      </c>
      <c r="P15" s="4">
        <v>0</v>
      </c>
      <c r="Q15" s="4"/>
      <c r="R15" s="4">
        <v>1</v>
      </c>
      <c r="S15" s="4">
        <v>1</v>
      </c>
    </row>
    <row r="16" spans="1:19" s="1" customFormat="1">
      <c r="A16" s="6"/>
      <c r="B16" s="6" t="s">
        <v>2</v>
      </c>
      <c r="C16" s="7">
        <f>SUM(C10:C15)</f>
        <v>144</v>
      </c>
      <c r="D16" s="7">
        <f>SUM(D10:D15)</f>
        <v>30</v>
      </c>
      <c r="E16" s="7">
        <f>SUM(E10:E15)</f>
        <v>89</v>
      </c>
      <c r="F16" s="7">
        <f>SUM(F10:F15)</f>
        <v>6</v>
      </c>
      <c r="G16" s="7"/>
      <c r="H16" s="7">
        <f t="shared" ref="H16:S16" si="1">SUM(H10:H15)</f>
        <v>6</v>
      </c>
      <c r="I16" s="7">
        <f t="shared" si="1"/>
        <v>6</v>
      </c>
      <c r="J16" s="7">
        <f t="shared" si="1"/>
        <v>144</v>
      </c>
      <c r="K16" s="7">
        <f t="shared" si="1"/>
        <v>6</v>
      </c>
      <c r="L16" s="7">
        <f t="shared" si="1"/>
        <v>24</v>
      </c>
      <c r="M16" s="7">
        <f t="shared" si="1"/>
        <v>6</v>
      </c>
      <c r="N16" s="7">
        <f t="shared" si="1"/>
        <v>0</v>
      </c>
      <c r="O16" s="7">
        <f t="shared" si="1"/>
        <v>6</v>
      </c>
      <c r="P16" s="7">
        <f t="shared" si="1"/>
        <v>0</v>
      </c>
      <c r="Q16" s="7">
        <f t="shared" si="1"/>
        <v>0</v>
      </c>
      <c r="R16" s="7">
        <f t="shared" si="1"/>
        <v>6</v>
      </c>
      <c r="S16" s="7">
        <f t="shared" si="1"/>
        <v>6</v>
      </c>
    </row>
    <row r="17" spans="2:19" ht="9.75" customHeight="1"/>
    <row r="18" spans="2:19" ht="15.5">
      <c r="B18" s="16" t="s">
        <v>35</v>
      </c>
      <c r="C18">
        <f>C16/6</f>
        <v>24</v>
      </c>
      <c r="D18">
        <f t="shared" ref="D18:S18" si="2">D16/6</f>
        <v>5</v>
      </c>
      <c r="E18" s="15">
        <f t="shared" si="2"/>
        <v>14.833333333333334</v>
      </c>
      <c r="F18">
        <f t="shared" si="2"/>
        <v>1</v>
      </c>
      <c r="H18">
        <f t="shared" si="2"/>
        <v>1</v>
      </c>
      <c r="I18">
        <f t="shared" si="2"/>
        <v>1</v>
      </c>
      <c r="J18">
        <f t="shared" si="2"/>
        <v>24</v>
      </c>
      <c r="K18">
        <f t="shared" si="2"/>
        <v>1</v>
      </c>
      <c r="L18">
        <f t="shared" si="2"/>
        <v>4</v>
      </c>
      <c r="M18">
        <f t="shared" si="2"/>
        <v>1</v>
      </c>
      <c r="N18">
        <f t="shared" si="2"/>
        <v>0</v>
      </c>
      <c r="O18">
        <f t="shared" si="2"/>
        <v>1</v>
      </c>
      <c r="P18">
        <f t="shared" si="2"/>
        <v>0</v>
      </c>
      <c r="Q18">
        <f t="shared" si="2"/>
        <v>0</v>
      </c>
      <c r="R18">
        <f t="shared" si="2"/>
        <v>1</v>
      </c>
      <c r="S18">
        <f t="shared" si="2"/>
        <v>1</v>
      </c>
    </row>
  </sheetData>
  <mergeCells count="18">
    <mergeCell ref="M7:M8"/>
    <mergeCell ref="N7:Q7"/>
    <mergeCell ref="A1:S1"/>
    <mergeCell ref="C3:S3"/>
    <mergeCell ref="C4:S4"/>
    <mergeCell ref="A7:A8"/>
    <mergeCell ref="B7:B8"/>
    <mergeCell ref="C7:C8"/>
    <mergeCell ref="D7:D8"/>
    <mergeCell ref="E7:E8"/>
    <mergeCell ref="F7:G7"/>
    <mergeCell ref="H7:H8"/>
    <mergeCell ref="R7:R8"/>
    <mergeCell ref="S7:S8"/>
    <mergeCell ref="I7:I8"/>
    <mergeCell ref="J7:J8"/>
    <mergeCell ref="K7:K8"/>
    <mergeCell ref="L7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opLeftCell="A4" zoomScale="85" zoomScaleNormal="85" workbookViewId="0">
      <selection activeCell="G16" sqref="G16"/>
    </sheetView>
  </sheetViews>
  <sheetFormatPr defaultRowHeight="14.5"/>
  <cols>
    <col min="1" max="1" width="3.81640625" customWidth="1"/>
    <col min="2" max="2" width="24.453125" customWidth="1"/>
    <col min="3" max="4" width="9.81640625" customWidth="1"/>
    <col min="5" max="5" width="9.453125" customWidth="1"/>
    <col min="6" max="6" width="6.81640625" customWidth="1"/>
    <col min="7" max="7" width="28.26953125" customWidth="1"/>
    <col min="8" max="8" width="11.54296875" customWidth="1"/>
    <col min="9" max="9" width="8.1796875" customWidth="1"/>
    <col min="10" max="10" width="12.1796875" customWidth="1"/>
    <col min="11" max="11" width="8.1796875" customWidth="1"/>
    <col min="12" max="12" width="7.453125" customWidth="1"/>
    <col min="13" max="13" width="8" customWidth="1"/>
    <col min="14" max="14" width="8.7265625" customWidth="1"/>
    <col min="15" max="15" width="12.26953125" customWidth="1"/>
    <col min="16" max="16" width="8.54296875" customWidth="1"/>
    <col min="17" max="18" width="7.7265625" customWidth="1"/>
    <col min="19" max="19" width="10.26953125" customWidth="1"/>
  </cols>
  <sheetData>
    <row r="1" spans="1:19" ht="22.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3" customHeight="1"/>
    <row r="3" spans="1:19">
      <c r="B3" s="1" t="s">
        <v>24</v>
      </c>
      <c r="C3" s="49" t="s">
        <v>25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>
      <c r="B4" s="1" t="s">
        <v>6</v>
      </c>
      <c r="C4" s="49" t="s">
        <v>33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5.25" customHeight="1"/>
    <row r="6" spans="1:19">
      <c r="B6" s="1"/>
    </row>
    <row r="7" spans="1:19" ht="34.9" customHeight="1">
      <c r="A7" s="50" t="s">
        <v>0</v>
      </c>
      <c r="B7" s="50" t="s">
        <v>1</v>
      </c>
      <c r="C7" s="50" t="s">
        <v>20</v>
      </c>
      <c r="D7" s="50" t="s">
        <v>19</v>
      </c>
      <c r="E7" s="50" t="s">
        <v>18</v>
      </c>
      <c r="F7" s="52" t="s">
        <v>22</v>
      </c>
      <c r="G7" s="53"/>
      <c r="H7" s="50" t="s">
        <v>17</v>
      </c>
      <c r="I7" s="50" t="s">
        <v>7</v>
      </c>
      <c r="J7" s="50" t="s">
        <v>15</v>
      </c>
      <c r="K7" s="50" t="s">
        <v>8</v>
      </c>
      <c r="L7" s="50" t="s">
        <v>16</v>
      </c>
      <c r="M7" s="50" t="s">
        <v>9</v>
      </c>
      <c r="N7" s="54" t="s">
        <v>5</v>
      </c>
      <c r="O7" s="55"/>
      <c r="P7" s="55"/>
      <c r="Q7" s="56"/>
      <c r="R7" s="50" t="s">
        <v>10</v>
      </c>
      <c r="S7" s="50" t="s">
        <v>4</v>
      </c>
    </row>
    <row r="8" spans="1:19" ht="102.75" customHeight="1">
      <c r="A8" s="51"/>
      <c r="B8" s="51"/>
      <c r="C8" s="51"/>
      <c r="D8" s="51"/>
      <c r="E8" s="51"/>
      <c r="F8" s="13" t="s">
        <v>21</v>
      </c>
      <c r="G8" s="11" t="s">
        <v>3</v>
      </c>
      <c r="H8" s="51"/>
      <c r="I8" s="51"/>
      <c r="J8" s="51"/>
      <c r="K8" s="51"/>
      <c r="L8" s="51"/>
      <c r="M8" s="51"/>
      <c r="N8" s="11" t="s">
        <v>11</v>
      </c>
      <c r="O8" s="12" t="s">
        <v>12</v>
      </c>
      <c r="P8" s="12" t="s">
        <v>14</v>
      </c>
      <c r="Q8" s="12" t="s">
        <v>13</v>
      </c>
      <c r="R8" s="51"/>
      <c r="S8" s="51"/>
    </row>
    <row r="9" spans="1:19" s="14" customFormat="1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  <c r="G9" s="11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1">
        <v>14</v>
      </c>
      <c r="O9" s="12">
        <v>15</v>
      </c>
      <c r="P9" s="12">
        <v>16</v>
      </c>
      <c r="Q9" s="12">
        <v>17</v>
      </c>
      <c r="R9" s="10">
        <v>18</v>
      </c>
      <c r="S9" s="10">
        <v>19</v>
      </c>
    </row>
    <row r="10" spans="1:19" ht="15.5">
      <c r="A10" s="3">
        <v>1</v>
      </c>
      <c r="B10" s="8" t="s">
        <v>26</v>
      </c>
      <c r="C10" s="19">
        <v>29</v>
      </c>
      <c r="D10" s="19">
        <v>5</v>
      </c>
      <c r="E10" s="20">
        <v>17</v>
      </c>
      <c r="F10" s="2">
        <v>1</v>
      </c>
      <c r="G10" s="2" t="s">
        <v>32</v>
      </c>
      <c r="H10" s="2">
        <v>1</v>
      </c>
      <c r="I10" s="4">
        <v>1</v>
      </c>
      <c r="J10" s="19">
        <v>29</v>
      </c>
      <c r="K10" s="4">
        <v>1</v>
      </c>
      <c r="L10" s="9">
        <v>3</v>
      </c>
      <c r="M10" s="4">
        <v>1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1</v>
      </c>
    </row>
    <row r="11" spans="1:19" ht="15.5">
      <c r="A11" s="3">
        <v>2</v>
      </c>
      <c r="B11" s="8" t="s">
        <v>27</v>
      </c>
      <c r="C11" s="19">
        <v>27</v>
      </c>
      <c r="D11" s="19">
        <v>5</v>
      </c>
      <c r="E11" s="20">
        <v>36</v>
      </c>
      <c r="F11" s="2">
        <v>1</v>
      </c>
      <c r="G11" s="2" t="s">
        <v>32</v>
      </c>
      <c r="H11" s="2">
        <v>1</v>
      </c>
      <c r="I11" s="4">
        <v>1</v>
      </c>
      <c r="J11" s="19">
        <v>27</v>
      </c>
      <c r="K11" s="4">
        <v>1</v>
      </c>
      <c r="L11" s="9">
        <v>4</v>
      </c>
      <c r="M11" s="4">
        <v>1</v>
      </c>
      <c r="N11" s="4">
        <v>0</v>
      </c>
      <c r="O11" s="4">
        <v>1</v>
      </c>
      <c r="P11" s="4">
        <v>0</v>
      </c>
      <c r="Q11" s="4">
        <v>0</v>
      </c>
      <c r="R11" s="4">
        <v>1</v>
      </c>
      <c r="S11" s="4">
        <v>1</v>
      </c>
    </row>
    <row r="12" spans="1:19" ht="15.5">
      <c r="A12" s="5">
        <v>3</v>
      </c>
      <c r="B12" s="8" t="s">
        <v>28</v>
      </c>
      <c r="C12" s="19">
        <v>27</v>
      </c>
      <c r="D12" s="19">
        <v>6</v>
      </c>
      <c r="E12" s="20">
        <v>20</v>
      </c>
      <c r="F12" s="2">
        <v>1</v>
      </c>
      <c r="G12" s="2" t="s">
        <v>32</v>
      </c>
      <c r="H12" s="2">
        <v>1</v>
      </c>
      <c r="I12" s="4">
        <v>1</v>
      </c>
      <c r="J12" s="19">
        <v>27</v>
      </c>
      <c r="K12" s="4">
        <v>1</v>
      </c>
      <c r="L12" s="9">
        <v>4</v>
      </c>
      <c r="M12" s="4">
        <v>1</v>
      </c>
      <c r="N12" s="4">
        <v>0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</row>
    <row r="13" spans="1:19" ht="15.5">
      <c r="A13" s="5">
        <v>4</v>
      </c>
      <c r="B13" s="8" t="s">
        <v>29</v>
      </c>
      <c r="C13" s="19">
        <v>22</v>
      </c>
      <c r="D13" s="19">
        <v>4</v>
      </c>
      <c r="E13" s="20">
        <v>18</v>
      </c>
      <c r="F13" s="2">
        <v>1</v>
      </c>
      <c r="G13" s="2" t="s">
        <v>32</v>
      </c>
      <c r="H13" s="2">
        <v>1</v>
      </c>
      <c r="I13" s="4">
        <v>1</v>
      </c>
      <c r="J13" s="19">
        <v>22</v>
      </c>
      <c r="K13" s="4">
        <v>1</v>
      </c>
      <c r="L13" s="9">
        <v>4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1</v>
      </c>
      <c r="S13" s="4">
        <v>1</v>
      </c>
    </row>
    <row r="14" spans="1:19" ht="15.5">
      <c r="A14" s="5">
        <v>5</v>
      </c>
      <c r="B14" s="8" t="s">
        <v>30</v>
      </c>
      <c r="C14" s="19">
        <v>23</v>
      </c>
      <c r="D14" s="19">
        <v>5</v>
      </c>
      <c r="E14" s="20">
        <v>14</v>
      </c>
      <c r="F14" s="2">
        <v>1</v>
      </c>
      <c r="G14" s="2" t="s">
        <v>32</v>
      </c>
      <c r="H14" s="2">
        <v>1</v>
      </c>
      <c r="I14" s="4">
        <v>1</v>
      </c>
      <c r="J14" s="19">
        <v>23</v>
      </c>
      <c r="K14" s="4">
        <v>1</v>
      </c>
      <c r="L14" s="9">
        <v>4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1</v>
      </c>
      <c r="S14" s="4">
        <v>1</v>
      </c>
    </row>
    <row r="15" spans="1:19" ht="15.5">
      <c r="A15" s="5">
        <v>6</v>
      </c>
      <c r="B15" s="8" t="s">
        <v>31</v>
      </c>
      <c r="C15" s="19">
        <v>25</v>
      </c>
      <c r="D15" s="19">
        <v>7</v>
      </c>
      <c r="E15" s="20">
        <v>21</v>
      </c>
      <c r="F15" s="2">
        <v>1</v>
      </c>
      <c r="G15" s="2" t="s">
        <v>32</v>
      </c>
      <c r="H15" s="2">
        <v>1</v>
      </c>
      <c r="I15" s="4">
        <v>1</v>
      </c>
      <c r="J15" s="19">
        <v>25</v>
      </c>
      <c r="K15" s="4">
        <v>1</v>
      </c>
      <c r="L15" s="9">
        <v>5</v>
      </c>
      <c r="M15" s="4">
        <v>1</v>
      </c>
      <c r="N15" s="4">
        <v>0</v>
      </c>
      <c r="O15" s="4">
        <v>1</v>
      </c>
      <c r="P15" s="4">
        <v>0</v>
      </c>
      <c r="Q15" s="4">
        <v>0</v>
      </c>
      <c r="R15" s="4">
        <v>1</v>
      </c>
      <c r="S15" s="4">
        <v>1</v>
      </c>
    </row>
    <row r="16" spans="1:19" s="1" customFormat="1">
      <c r="A16" s="6"/>
      <c r="B16" s="6" t="s">
        <v>2</v>
      </c>
      <c r="C16" s="21">
        <f>SUM(C10:C15)</f>
        <v>153</v>
      </c>
      <c r="D16" s="21">
        <f>SUM(D10:D15)</f>
        <v>32</v>
      </c>
      <c r="E16" s="21">
        <f>SUM(E10:E15)</f>
        <v>126</v>
      </c>
      <c r="F16" s="7">
        <f>SUM(F10:F15)</f>
        <v>6</v>
      </c>
      <c r="G16" s="7"/>
      <c r="H16" s="7">
        <f t="shared" ref="H16:S16" si="0">SUM(H10:H15)</f>
        <v>6</v>
      </c>
      <c r="I16" s="7">
        <f t="shared" si="0"/>
        <v>6</v>
      </c>
      <c r="J16" s="7">
        <f t="shared" si="0"/>
        <v>153</v>
      </c>
      <c r="K16" s="7">
        <f t="shared" si="0"/>
        <v>6</v>
      </c>
      <c r="L16" s="7">
        <f t="shared" si="0"/>
        <v>24</v>
      </c>
      <c r="M16" s="7">
        <f t="shared" si="0"/>
        <v>6</v>
      </c>
      <c r="N16" s="7">
        <f t="shared" si="0"/>
        <v>0</v>
      </c>
      <c r="O16" s="7">
        <f t="shared" si="0"/>
        <v>6</v>
      </c>
      <c r="P16" s="7">
        <f t="shared" si="0"/>
        <v>0</v>
      </c>
      <c r="Q16" s="7">
        <f t="shared" si="0"/>
        <v>0</v>
      </c>
      <c r="R16" s="7">
        <f t="shared" si="0"/>
        <v>6</v>
      </c>
      <c r="S16" s="7">
        <f t="shared" si="0"/>
        <v>6</v>
      </c>
    </row>
    <row r="17" spans="2:5" ht="9.75" customHeight="1"/>
    <row r="18" spans="2:5" ht="15.5">
      <c r="B18" s="16"/>
      <c r="E18" s="15"/>
    </row>
  </sheetData>
  <mergeCells count="18">
    <mergeCell ref="A1:S1"/>
    <mergeCell ref="C3:S3"/>
    <mergeCell ref="C4:S4"/>
    <mergeCell ref="N7:Q7"/>
    <mergeCell ref="A7:A8"/>
    <mergeCell ref="B7:B8"/>
    <mergeCell ref="C7:C8"/>
    <mergeCell ref="K7:K8"/>
    <mergeCell ref="I7:I8"/>
    <mergeCell ref="L7:L8"/>
    <mergeCell ref="M7:M8"/>
    <mergeCell ref="R7:R8"/>
    <mergeCell ref="S7:S8"/>
    <mergeCell ref="D7:D8"/>
    <mergeCell ref="H7:H8"/>
    <mergeCell ref="J7:J8"/>
    <mergeCell ref="E7:E8"/>
    <mergeCell ref="F7:G7"/>
  </mergeCells>
  <printOptions horizontalCentered="1"/>
  <pageMargins left="0.27559055118110237" right="0.39370078740157483" top="0.23622047244094491" bottom="0.27559055118110237" header="0.23622047244094491" footer="0.31496062992125984"/>
  <pageSetup paperSize="120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topLeftCell="A7" zoomScale="80" zoomScaleNormal="80" workbookViewId="0">
      <selection activeCell="A7" sqref="A1:XFD1048576"/>
    </sheetView>
  </sheetViews>
  <sheetFormatPr defaultRowHeight="14.5"/>
  <cols>
    <col min="1" max="1" width="3.81640625" customWidth="1"/>
    <col min="2" max="2" width="24.453125" customWidth="1"/>
    <col min="3" max="4" width="9.81640625" customWidth="1"/>
    <col min="5" max="5" width="9.453125" customWidth="1"/>
    <col min="6" max="6" width="6.81640625" customWidth="1"/>
    <col min="7" max="7" width="28.26953125" customWidth="1"/>
    <col min="8" max="8" width="15.7265625" customWidth="1"/>
    <col min="9" max="9" width="19.54296875" customWidth="1"/>
    <col min="10" max="10" width="8.1796875" customWidth="1"/>
    <col min="11" max="11" width="12.1796875" customWidth="1"/>
    <col min="12" max="12" width="8.1796875" customWidth="1"/>
    <col min="13" max="13" width="7.453125" customWidth="1"/>
    <col min="14" max="14" width="8" customWidth="1"/>
    <col min="15" max="15" width="8.7265625" customWidth="1"/>
    <col min="16" max="16" width="12.26953125" customWidth="1"/>
    <col min="17" max="17" width="8.54296875" customWidth="1"/>
    <col min="18" max="19" width="7.7265625" customWidth="1"/>
    <col min="20" max="20" width="10.26953125" customWidth="1"/>
    <col min="21" max="21" width="53.81640625" customWidth="1"/>
  </cols>
  <sheetData>
    <row r="1" spans="1:21" ht="22.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1" ht="3" customHeight="1"/>
    <row r="3" spans="1:21">
      <c r="B3" s="1" t="s">
        <v>24</v>
      </c>
      <c r="C3" s="49" t="s">
        <v>25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1">
      <c r="B4" s="1" t="s">
        <v>6</v>
      </c>
      <c r="C4" s="49" t="s">
        <v>41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1" ht="5.25" customHeight="1"/>
    <row r="6" spans="1:21">
      <c r="B6" s="1"/>
    </row>
    <row r="7" spans="1:21" ht="34.9" customHeight="1">
      <c r="A7" s="50" t="s">
        <v>0</v>
      </c>
      <c r="B7" s="50" t="s">
        <v>1</v>
      </c>
      <c r="C7" s="50" t="s">
        <v>20</v>
      </c>
      <c r="D7" s="50" t="s">
        <v>19</v>
      </c>
      <c r="E7" s="50" t="s">
        <v>18</v>
      </c>
      <c r="F7" s="52" t="s">
        <v>22</v>
      </c>
      <c r="G7" s="53"/>
      <c r="H7" s="50" t="s">
        <v>37</v>
      </c>
      <c r="I7" s="50" t="s">
        <v>38</v>
      </c>
      <c r="J7" s="50" t="s">
        <v>7</v>
      </c>
      <c r="K7" s="50" t="s">
        <v>15</v>
      </c>
      <c r="L7" s="50" t="s">
        <v>8</v>
      </c>
      <c r="M7" s="50" t="s">
        <v>16</v>
      </c>
      <c r="N7" s="50" t="s">
        <v>9</v>
      </c>
      <c r="O7" s="54" t="s">
        <v>5</v>
      </c>
      <c r="P7" s="55"/>
      <c r="Q7" s="55"/>
      <c r="R7" s="56"/>
      <c r="S7" s="50" t="s">
        <v>10</v>
      </c>
      <c r="T7" s="50" t="s">
        <v>4</v>
      </c>
      <c r="U7" s="50" t="s">
        <v>39</v>
      </c>
    </row>
    <row r="8" spans="1:21" ht="102.75" customHeight="1">
      <c r="A8" s="51"/>
      <c r="B8" s="51"/>
      <c r="C8" s="51"/>
      <c r="D8" s="51"/>
      <c r="E8" s="51"/>
      <c r="F8" s="13" t="s">
        <v>21</v>
      </c>
      <c r="G8" s="11" t="s">
        <v>3</v>
      </c>
      <c r="H8" s="51"/>
      <c r="I8" s="51"/>
      <c r="J8" s="51"/>
      <c r="K8" s="51"/>
      <c r="L8" s="51"/>
      <c r="M8" s="51"/>
      <c r="N8" s="51"/>
      <c r="O8" s="11" t="s">
        <v>11</v>
      </c>
      <c r="P8" s="23" t="s">
        <v>12</v>
      </c>
      <c r="Q8" s="23" t="s">
        <v>14</v>
      </c>
      <c r="R8" s="23" t="s">
        <v>13</v>
      </c>
      <c r="S8" s="51"/>
      <c r="T8" s="51"/>
      <c r="U8" s="51"/>
    </row>
    <row r="9" spans="1:21" s="14" customFormat="1" ht="1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11">
        <v>6</v>
      </c>
      <c r="G9" s="11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11">
        <v>15</v>
      </c>
      <c r="P9" s="23">
        <v>16</v>
      </c>
      <c r="Q9" s="23">
        <v>17</v>
      </c>
      <c r="R9" s="23">
        <v>18</v>
      </c>
      <c r="S9" s="22">
        <v>19</v>
      </c>
      <c r="T9" s="22">
        <v>20</v>
      </c>
      <c r="U9" s="22">
        <v>21</v>
      </c>
    </row>
    <row r="10" spans="1:21" ht="43.5">
      <c r="A10" s="5">
        <v>1</v>
      </c>
      <c r="B10" s="8" t="s">
        <v>26</v>
      </c>
      <c r="C10" s="19">
        <v>29</v>
      </c>
      <c r="D10" s="19">
        <v>5</v>
      </c>
      <c r="E10" s="20">
        <v>17</v>
      </c>
      <c r="F10" s="2">
        <v>1</v>
      </c>
      <c r="G10" s="2" t="s">
        <v>36</v>
      </c>
      <c r="H10" s="2">
        <v>1</v>
      </c>
      <c r="I10" s="2">
        <v>0</v>
      </c>
      <c r="J10" s="4">
        <v>1</v>
      </c>
      <c r="K10" s="19">
        <v>29</v>
      </c>
      <c r="L10" s="4">
        <v>1</v>
      </c>
      <c r="M10" s="9">
        <v>3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1</v>
      </c>
      <c r="T10" s="4">
        <v>1</v>
      </c>
      <c r="U10" s="24" t="s">
        <v>40</v>
      </c>
    </row>
    <row r="11" spans="1:21" ht="43.5">
      <c r="A11" s="5">
        <v>2</v>
      </c>
      <c r="B11" s="8" t="s">
        <v>27</v>
      </c>
      <c r="C11" s="19">
        <v>27</v>
      </c>
      <c r="D11" s="19">
        <v>5</v>
      </c>
      <c r="E11" s="20">
        <v>36</v>
      </c>
      <c r="F11" s="2">
        <v>1</v>
      </c>
      <c r="G11" s="2" t="s">
        <v>36</v>
      </c>
      <c r="H11" s="2">
        <v>1</v>
      </c>
      <c r="I11" s="2">
        <v>0</v>
      </c>
      <c r="J11" s="4">
        <v>1</v>
      </c>
      <c r="K11" s="19">
        <v>27</v>
      </c>
      <c r="L11" s="4">
        <v>1</v>
      </c>
      <c r="M11" s="9">
        <v>4</v>
      </c>
      <c r="N11" s="4">
        <v>1</v>
      </c>
      <c r="O11" s="4">
        <v>0</v>
      </c>
      <c r="P11" s="4">
        <v>1</v>
      </c>
      <c r="Q11" s="4">
        <v>0</v>
      </c>
      <c r="R11" s="4">
        <v>0</v>
      </c>
      <c r="S11" s="4">
        <v>1</v>
      </c>
      <c r="T11" s="4">
        <v>1</v>
      </c>
      <c r="U11" s="24" t="s">
        <v>40</v>
      </c>
    </row>
    <row r="12" spans="1:21" ht="43.5">
      <c r="A12" s="5">
        <v>3</v>
      </c>
      <c r="B12" s="8" t="s">
        <v>28</v>
      </c>
      <c r="C12" s="19">
        <v>27</v>
      </c>
      <c r="D12" s="19">
        <v>6</v>
      </c>
      <c r="E12" s="20">
        <v>20</v>
      </c>
      <c r="F12" s="2">
        <v>1</v>
      </c>
      <c r="G12" s="2" t="s">
        <v>36</v>
      </c>
      <c r="H12" s="2">
        <v>1</v>
      </c>
      <c r="I12" s="2">
        <v>0</v>
      </c>
      <c r="J12" s="4">
        <v>1</v>
      </c>
      <c r="K12" s="19">
        <v>27</v>
      </c>
      <c r="L12" s="4">
        <v>1</v>
      </c>
      <c r="M12" s="9">
        <v>4</v>
      </c>
      <c r="N12" s="4">
        <v>1</v>
      </c>
      <c r="O12" s="4">
        <v>0</v>
      </c>
      <c r="P12" s="4">
        <v>1</v>
      </c>
      <c r="Q12" s="4">
        <v>0</v>
      </c>
      <c r="R12" s="4">
        <v>0</v>
      </c>
      <c r="S12" s="4">
        <v>1</v>
      </c>
      <c r="T12" s="4">
        <v>1</v>
      </c>
      <c r="U12" s="24" t="s">
        <v>40</v>
      </c>
    </row>
    <row r="13" spans="1:21" ht="43.5">
      <c r="A13" s="5">
        <v>4</v>
      </c>
      <c r="B13" s="8" t="s">
        <v>29</v>
      </c>
      <c r="C13" s="19">
        <v>22</v>
      </c>
      <c r="D13" s="19">
        <v>4</v>
      </c>
      <c r="E13" s="20">
        <v>18</v>
      </c>
      <c r="F13" s="2">
        <v>1</v>
      </c>
      <c r="G13" s="2" t="s">
        <v>36</v>
      </c>
      <c r="H13" s="2">
        <v>1</v>
      </c>
      <c r="I13" s="2">
        <v>0</v>
      </c>
      <c r="J13" s="4">
        <v>1</v>
      </c>
      <c r="K13" s="19">
        <v>22</v>
      </c>
      <c r="L13" s="4">
        <v>1</v>
      </c>
      <c r="M13" s="9">
        <v>4</v>
      </c>
      <c r="N13" s="4">
        <v>1</v>
      </c>
      <c r="O13" s="4">
        <v>0</v>
      </c>
      <c r="P13" s="4">
        <v>1</v>
      </c>
      <c r="Q13" s="4">
        <v>0</v>
      </c>
      <c r="R13" s="4">
        <v>0</v>
      </c>
      <c r="S13" s="4">
        <v>1</v>
      </c>
      <c r="T13" s="4">
        <v>1</v>
      </c>
      <c r="U13" s="24" t="s">
        <v>40</v>
      </c>
    </row>
    <row r="14" spans="1:21" ht="43.5">
      <c r="A14" s="5">
        <v>5</v>
      </c>
      <c r="B14" s="8" t="s">
        <v>30</v>
      </c>
      <c r="C14" s="19">
        <v>23</v>
      </c>
      <c r="D14" s="19">
        <v>5</v>
      </c>
      <c r="E14" s="20">
        <v>14</v>
      </c>
      <c r="F14" s="2">
        <v>1</v>
      </c>
      <c r="G14" s="2" t="s">
        <v>36</v>
      </c>
      <c r="H14" s="2">
        <v>1</v>
      </c>
      <c r="I14" s="2">
        <v>0</v>
      </c>
      <c r="J14" s="4">
        <v>1</v>
      </c>
      <c r="K14" s="19">
        <v>23</v>
      </c>
      <c r="L14" s="4">
        <v>1</v>
      </c>
      <c r="M14" s="9">
        <v>4</v>
      </c>
      <c r="N14" s="4">
        <v>1</v>
      </c>
      <c r="O14" s="4">
        <v>0</v>
      </c>
      <c r="P14" s="4">
        <v>1</v>
      </c>
      <c r="Q14" s="4">
        <v>0</v>
      </c>
      <c r="R14" s="4">
        <v>0</v>
      </c>
      <c r="S14" s="4">
        <v>1</v>
      </c>
      <c r="T14" s="4">
        <v>1</v>
      </c>
      <c r="U14" s="24" t="s">
        <v>40</v>
      </c>
    </row>
    <row r="15" spans="1:21" ht="43.5">
      <c r="A15" s="5">
        <v>6</v>
      </c>
      <c r="B15" s="8" t="s">
        <v>31</v>
      </c>
      <c r="C15" s="19">
        <v>25</v>
      </c>
      <c r="D15" s="19">
        <v>7</v>
      </c>
      <c r="E15" s="20">
        <v>21</v>
      </c>
      <c r="F15" s="2">
        <v>1</v>
      </c>
      <c r="G15" s="2" t="s">
        <v>36</v>
      </c>
      <c r="H15" s="2">
        <v>1</v>
      </c>
      <c r="I15" s="2">
        <v>0</v>
      </c>
      <c r="J15" s="4">
        <v>1</v>
      </c>
      <c r="K15" s="19">
        <v>25</v>
      </c>
      <c r="L15" s="4">
        <v>1</v>
      </c>
      <c r="M15" s="9">
        <v>5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1</v>
      </c>
      <c r="T15" s="4">
        <v>1</v>
      </c>
      <c r="U15" s="24" t="s">
        <v>40</v>
      </c>
    </row>
    <row r="16" spans="1:21" s="1" customFormat="1">
      <c r="A16" s="6"/>
      <c r="B16" s="6" t="s">
        <v>2</v>
      </c>
      <c r="C16" s="21">
        <f>SUM(C10:C15)</f>
        <v>153</v>
      </c>
      <c r="D16" s="21">
        <f>SUM(D10:D15)</f>
        <v>32</v>
      </c>
      <c r="E16" s="21">
        <f>SUM(E10:E15)</f>
        <v>126</v>
      </c>
      <c r="F16" s="7">
        <f>SUM(F10:F15)</f>
        <v>6</v>
      </c>
      <c r="G16" s="7"/>
      <c r="H16" s="7">
        <f t="shared" ref="H16:I16" si="0">SUM(H10:H15)</f>
        <v>6</v>
      </c>
      <c r="I16" s="7">
        <f t="shared" si="0"/>
        <v>0</v>
      </c>
      <c r="J16" s="7">
        <f t="shared" ref="J16:T16" si="1">SUM(J10:J15)</f>
        <v>6</v>
      </c>
      <c r="K16" s="7">
        <f t="shared" si="1"/>
        <v>153</v>
      </c>
      <c r="L16" s="7">
        <f t="shared" si="1"/>
        <v>6</v>
      </c>
      <c r="M16" s="7">
        <f t="shared" si="1"/>
        <v>24</v>
      </c>
      <c r="N16" s="7">
        <f t="shared" si="1"/>
        <v>6</v>
      </c>
      <c r="O16" s="7">
        <f t="shared" si="1"/>
        <v>0</v>
      </c>
      <c r="P16" s="7">
        <f t="shared" si="1"/>
        <v>6</v>
      </c>
      <c r="Q16" s="7">
        <f t="shared" si="1"/>
        <v>0</v>
      </c>
      <c r="R16" s="7">
        <f t="shared" si="1"/>
        <v>0</v>
      </c>
      <c r="S16" s="7">
        <f t="shared" si="1"/>
        <v>6</v>
      </c>
      <c r="T16" s="7">
        <f t="shared" si="1"/>
        <v>6</v>
      </c>
      <c r="U16" s="7"/>
    </row>
    <row r="17" spans="2:5" ht="9.75" customHeight="1"/>
    <row r="18" spans="2:5" ht="15.5">
      <c r="B18" s="16"/>
      <c r="E18" s="15"/>
    </row>
  </sheetData>
  <mergeCells count="20">
    <mergeCell ref="A1:T1"/>
    <mergeCell ref="C3:T3"/>
    <mergeCell ref="C4:T4"/>
    <mergeCell ref="A7:A8"/>
    <mergeCell ref="B7:B8"/>
    <mergeCell ref="C7:C8"/>
    <mergeCell ref="D7:D8"/>
    <mergeCell ref="E7:E8"/>
    <mergeCell ref="F7:G7"/>
    <mergeCell ref="S7:S8"/>
    <mergeCell ref="T7:T8"/>
    <mergeCell ref="H7:H8"/>
    <mergeCell ref="I7:I8"/>
    <mergeCell ref="U7:U8"/>
    <mergeCell ref="J7:J8"/>
    <mergeCell ref="K7:K8"/>
    <mergeCell ref="L7:L8"/>
    <mergeCell ref="M7:M8"/>
    <mergeCell ref="N7:N8"/>
    <mergeCell ref="O7:R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80" zoomScaleNormal="80" workbookViewId="0">
      <selection sqref="A1:XFD1048576"/>
    </sheetView>
  </sheetViews>
  <sheetFormatPr defaultColWidth="9.1796875" defaultRowHeight="14"/>
  <cols>
    <col min="1" max="1" width="3.81640625" style="25" customWidth="1"/>
    <col min="2" max="2" width="24.453125" style="25" customWidth="1"/>
    <col min="3" max="4" width="9.81640625" style="25" customWidth="1"/>
    <col min="5" max="5" width="9.453125" style="25" customWidth="1"/>
    <col min="6" max="6" width="6.81640625" style="25" customWidth="1"/>
    <col min="7" max="7" width="28.26953125" style="25" customWidth="1"/>
    <col min="8" max="8" width="15.7265625" style="25" customWidth="1"/>
    <col min="9" max="9" width="19.54296875" style="25" customWidth="1"/>
    <col min="10" max="10" width="8.1796875" style="25" customWidth="1"/>
    <col min="11" max="11" width="12.1796875" style="25" customWidth="1"/>
    <col min="12" max="12" width="8.1796875" style="25" customWidth="1"/>
    <col min="13" max="13" width="7.453125" style="25" customWidth="1"/>
    <col min="14" max="14" width="8" style="25" customWidth="1"/>
    <col min="15" max="15" width="8.7265625" style="25" customWidth="1"/>
    <col min="16" max="16" width="12.26953125" style="25" customWidth="1"/>
    <col min="17" max="17" width="8.54296875" style="25" customWidth="1"/>
    <col min="18" max="19" width="7.7265625" style="25" customWidth="1"/>
    <col min="20" max="20" width="10.26953125" style="25" customWidth="1"/>
    <col min="21" max="21" width="53.81640625" style="25" customWidth="1"/>
    <col min="22" max="16384" width="9.1796875" style="25"/>
  </cols>
  <sheetData>
    <row r="1" spans="1:21" ht="22.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3" customHeight="1"/>
    <row r="3" spans="1:21">
      <c r="B3" s="26" t="s">
        <v>24</v>
      </c>
      <c r="C3" s="60" t="s">
        <v>25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>
      <c r="B4" s="26" t="s">
        <v>6</v>
      </c>
      <c r="C4" s="60" t="s">
        <v>43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ht="5.25" customHeight="1"/>
    <row r="6" spans="1:21">
      <c r="B6" s="26"/>
    </row>
    <row r="7" spans="1:21" ht="34.9" customHeight="1">
      <c r="A7" s="57" t="s">
        <v>0</v>
      </c>
      <c r="B7" s="57" t="s">
        <v>1</v>
      </c>
      <c r="C7" s="57" t="s">
        <v>20</v>
      </c>
      <c r="D7" s="57" t="s">
        <v>19</v>
      </c>
      <c r="E7" s="57" t="s">
        <v>18</v>
      </c>
      <c r="F7" s="61" t="s">
        <v>22</v>
      </c>
      <c r="G7" s="62"/>
      <c r="H7" s="57" t="s">
        <v>37</v>
      </c>
      <c r="I7" s="57" t="s">
        <v>38</v>
      </c>
      <c r="J7" s="57" t="s">
        <v>7</v>
      </c>
      <c r="K7" s="57" t="s">
        <v>15</v>
      </c>
      <c r="L7" s="57" t="s">
        <v>8</v>
      </c>
      <c r="M7" s="57" t="s">
        <v>16</v>
      </c>
      <c r="N7" s="57" t="s">
        <v>9</v>
      </c>
      <c r="O7" s="63" t="s">
        <v>5</v>
      </c>
      <c r="P7" s="64"/>
      <c r="Q7" s="64"/>
      <c r="R7" s="65"/>
      <c r="S7" s="57" t="s">
        <v>10</v>
      </c>
      <c r="T7" s="57" t="s">
        <v>4</v>
      </c>
      <c r="U7" s="57" t="s">
        <v>39</v>
      </c>
    </row>
    <row r="8" spans="1:21" ht="102.75" customHeight="1">
      <c r="A8" s="58"/>
      <c r="B8" s="58"/>
      <c r="C8" s="58"/>
      <c r="D8" s="58"/>
      <c r="E8" s="58"/>
      <c r="F8" s="27" t="s">
        <v>21</v>
      </c>
      <c r="G8" s="28" t="s">
        <v>3</v>
      </c>
      <c r="H8" s="58"/>
      <c r="I8" s="58"/>
      <c r="J8" s="58"/>
      <c r="K8" s="58"/>
      <c r="L8" s="58"/>
      <c r="M8" s="58"/>
      <c r="N8" s="58"/>
      <c r="O8" s="28" t="s">
        <v>11</v>
      </c>
      <c r="P8" s="29" t="s">
        <v>12</v>
      </c>
      <c r="Q8" s="29" t="s">
        <v>14</v>
      </c>
      <c r="R8" s="29" t="s">
        <v>13</v>
      </c>
      <c r="S8" s="58"/>
      <c r="T8" s="58"/>
      <c r="U8" s="58"/>
    </row>
    <row r="9" spans="1:21" s="31" customFormat="1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28">
        <v>6</v>
      </c>
      <c r="G9" s="28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28">
        <v>15</v>
      </c>
      <c r="P9" s="29">
        <v>16</v>
      </c>
      <c r="Q9" s="29">
        <v>17</v>
      </c>
      <c r="R9" s="29">
        <v>18</v>
      </c>
      <c r="S9" s="30">
        <v>19</v>
      </c>
      <c r="T9" s="30">
        <v>20</v>
      </c>
      <c r="U9" s="30">
        <v>21</v>
      </c>
    </row>
    <row r="10" spans="1:21" s="45" customFormat="1" ht="42">
      <c r="A10" s="43">
        <v>1</v>
      </c>
      <c r="B10" s="32" t="s">
        <v>26</v>
      </c>
      <c r="C10" s="33">
        <v>30</v>
      </c>
      <c r="D10" s="33">
        <v>5</v>
      </c>
      <c r="E10" s="34">
        <v>12</v>
      </c>
      <c r="F10" s="35">
        <v>1</v>
      </c>
      <c r="G10" s="35" t="s">
        <v>42</v>
      </c>
      <c r="H10" s="35">
        <v>1</v>
      </c>
      <c r="I10" s="35">
        <v>1</v>
      </c>
      <c r="J10" s="36">
        <v>1</v>
      </c>
      <c r="K10" s="33">
        <v>30</v>
      </c>
      <c r="L10" s="36">
        <v>1</v>
      </c>
      <c r="M10" s="37">
        <v>5</v>
      </c>
      <c r="N10" s="36">
        <v>1</v>
      </c>
      <c r="O10" s="36">
        <v>0</v>
      </c>
      <c r="P10" s="36">
        <v>1</v>
      </c>
      <c r="Q10" s="36">
        <v>0</v>
      </c>
      <c r="R10" s="36">
        <v>0</v>
      </c>
      <c r="S10" s="36">
        <v>1</v>
      </c>
      <c r="T10" s="36">
        <v>1</v>
      </c>
      <c r="U10" s="44" t="s">
        <v>40</v>
      </c>
    </row>
    <row r="11" spans="1:21" s="45" customFormat="1" ht="42">
      <c r="A11" s="43">
        <v>2</v>
      </c>
      <c r="B11" s="32" t="s">
        <v>27</v>
      </c>
      <c r="C11" s="33">
        <v>39</v>
      </c>
      <c r="D11" s="33">
        <v>5</v>
      </c>
      <c r="E11" s="34">
        <v>27</v>
      </c>
      <c r="F11" s="35">
        <v>1</v>
      </c>
      <c r="G11" s="35" t="s">
        <v>42</v>
      </c>
      <c r="H11" s="35">
        <v>1</v>
      </c>
      <c r="I11" s="35">
        <v>1</v>
      </c>
      <c r="J11" s="36">
        <v>1</v>
      </c>
      <c r="K11" s="33">
        <v>38</v>
      </c>
      <c r="L11" s="36">
        <v>1</v>
      </c>
      <c r="M11" s="37">
        <v>5</v>
      </c>
      <c r="N11" s="36">
        <v>1</v>
      </c>
      <c r="O11" s="36">
        <v>0</v>
      </c>
      <c r="P11" s="36">
        <v>1</v>
      </c>
      <c r="Q11" s="36">
        <v>0</v>
      </c>
      <c r="R11" s="36">
        <v>0</v>
      </c>
      <c r="S11" s="36">
        <v>1</v>
      </c>
      <c r="T11" s="36">
        <v>1</v>
      </c>
      <c r="U11" s="44" t="s">
        <v>40</v>
      </c>
    </row>
    <row r="12" spans="1:21" s="45" customFormat="1" ht="42">
      <c r="A12" s="43">
        <v>3</v>
      </c>
      <c r="B12" s="32" t="s">
        <v>28</v>
      </c>
      <c r="C12" s="33">
        <v>30</v>
      </c>
      <c r="D12" s="33">
        <v>6</v>
      </c>
      <c r="E12" s="34">
        <v>16</v>
      </c>
      <c r="F12" s="35">
        <v>1</v>
      </c>
      <c r="G12" s="35" t="s">
        <v>42</v>
      </c>
      <c r="H12" s="35">
        <v>1</v>
      </c>
      <c r="I12" s="35">
        <v>1</v>
      </c>
      <c r="J12" s="36">
        <v>1</v>
      </c>
      <c r="K12" s="33">
        <v>28</v>
      </c>
      <c r="L12" s="36">
        <v>1</v>
      </c>
      <c r="M12" s="37">
        <v>4</v>
      </c>
      <c r="N12" s="36">
        <v>1</v>
      </c>
      <c r="O12" s="36">
        <v>0</v>
      </c>
      <c r="P12" s="36">
        <v>1</v>
      </c>
      <c r="Q12" s="36">
        <v>0</v>
      </c>
      <c r="R12" s="36">
        <v>0</v>
      </c>
      <c r="S12" s="36">
        <v>1</v>
      </c>
      <c r="T12" s="36">
        <v>1</v>
      </c>
      <c r="U12" s="44" t="s">
        <v>40</v>
      </c>
    </row>
    <row r="13" spans="1:21" s="45" customFormat="1" ht="42">
      <c r="A13" s="43">
        <v>4</v>
      </c>
      <c r="B13" s="32" t="s">
        <v>29</v>
      </c>
      <c r="C13" s="33">
        <v>24</v>
      </c>
      <c r="D13" s="33">
        <v>4</v>
      </c>
      <c r="E13" s="34">
        <v>18</v>
      </c>
      <c r="F13" s="35">
        <v>1</v>
      </c>
      <c r="G13" s="35" t="s">
        <v>42</v>
      </c>
      <c r="H13" s="35">
        <v>1</v>
      </c>
      <c r="I13" s="35">
        <v>1</v>
      </c>
      <c r="J13" s="36">
        <v>1</v>
      </c>
      <c r="K13" s="33">
        <v>24</v>
      </c>
      <c r="L13" s="36">
        <v>1</v>
      </c>
      <c r="M13" s="37">
        <v>5</v>
      </c>
      <c r="N13" s="36">
        <v>1</v>
      </c>
      <c r="O13" s="36">
        <v>0</v>
      </c>
      <c r="P13" s="36">
        <v>1</v>
      </c>
      <c r="Q13" s="36">
        <v>0</v>
      </c>
      <c r="R13" s="36">
        <v>0</v>
      </c>
      <c r="S13" s="36">
        <v>1</v>
      </c>
      <c r="T13" s="36">
        <v>1</v>
      </c>
      <c r="U13" s="44" t="s">
        <v>40</v>
      </c>
    </row>
    <row r="14" spans="1:21" s="45" customFormat="1" ht="42">
      <c r="A14" s="43">
        <v>5</v>
      </c>
      <c r="B14" s="32" t="s">
        <v>30</v>
      </c>
      <c r="C14" s="33">
        <v>27</v>
      </c>
      <c r="D14" s="33">
        <v>4</v>
      </c>
      <c r="E14" s="34">
        <v>19</v>
      </c>
      <c r="F14" s="35">
        <v>1</v>
      </c>
      <c r="G14" s="35" t="s">
        <v>42</v>
      </c>
      <c r="H14" s="35">
        <v>1</v>
      </c>
      <c r="I14" s="35">
        <v>1</v>
      </c>
      <c r="J14" s="36">
        <v>1</v>
      </c>
      <c r="K14" s="33">
        <v>24</v>
      </c>
      <c r="L14" s="36">
        <v>1</v>
      </c>
      <c r="M14" s="37">
        <v>4</v>
      </c>
      <c r="N14" s="36">
        <v>1</v>
      </c>
      <c r="O14" s="36">
        <v>0</v>
      </c>
      <c r="P14" s="36">
        <v>1</v>
      </c>
      <c r="Q14" s="36">
        <v>0</v>
      </c>
      <c r="R14" s="36">
        <v>0</v>
      </c>
      <c r="S14" s="36">
        <v>1</v>
      </c>
      <c r="T14" s="36">
        <v>1</v>
      </c>
      <c r="U14" s="44" t="s">
        <v>40</v>
      </c>
    </row>
    <row r="15" spans="1:21" s="45" customFormat="1" ht="42">
      <c r="A15" s="43">
        <v>6</v>
      </c>
      <c r="B15" s="32" t="s">
        <v>31</v>
      </c>
      <c r="C15" s="33">
        <v>21</v>
      </c>
      <c r="D15" s="33">
        <v>2</v>
      </c>
      <c r="E15" s="34">
        <v>21</v>
      </c>
      <c r="F15" s="35">
        <v>1</v>
      </c>
      <c r="G15" s="35" t="s">
        <v>42</v>
      </c>
      <c r="H15" s="35">
        <v>1</v>
      </c>
      <c r="I15" s="35">
        <v>1</v>
      </c>
      <c r="J15" s="36">
        <v>1</v>
      </c>
      <c r="K15" s="33">
        <v>21</v>
      </c>
      <c r="L15" s="36">
        <v>1</v>
      </c>
      <c r="M15" s="37">
        <v>6</v>
      </c>
      <c r="N15" s="36">
        <v>1</v>
      </c>
      <c r="O15" s="36">
        <v>0</v>
      </c>
      <c r="P15" s="36">
        <v>1</v>
      </c>
      <c r="Q15" s="36">
        <v>0</v>
      </c>
      <c r="R15" s="36">
        <v>0</v>
      </c>
      <c r="S15" s="36">
        <v>1</v>
      </c>
      <c r="T15" s="36">
        <v>1</v>
      </c>
      <c r="U15" s="44" t="s">
        <v>40</v>
      </c>
    </row>
    <row r="16" spans="1:21" s="26" customFormat="1">
      <c r="A16" s="38"/>
      <c r="B16" s="38" t="s">
        <v>2</v>
      </c>
      <c r="C16" s="39">
        <f>SUM(C10:C15)</f>
        <v>171</v>
      </c>
      <c r="D16" s="39">
        <f>SUM(D10:D15)</f>
        <v>26</v>
      </c>
      <c r="E16" s="39">
        <f>SUM(E10:E15)</f>
        <v>113</v>
      </c>
      <c r="F16" s="40">
        <f>SUM(F10:F15)</f>
        <v>6</v>
      </c>
      <c r="G16" s="40"/>
      <c r="H16" s="40">
        <f t="shared" ref="H16:T16" si="0">SUM(H10:H15)</f>
        <v>6</v>
      </c>
      <c r="I16" s="40">
        <f t="shared" si="0"/>
        <v>6</v>
      </c>
      <c r="J16" s="40">
        <f t="shared" si="0"/>
        <v>6</v>
      </c>
      <c r="K16" s="40">
        <f t="shared" si="0"/>
        <v>165</v>
      </c>
      <c r="L16" s="40">
        <f t="shared" si="0"/>
        <v>6</v>
      </c>
      <c r="M16" s="40">
        <f t="shared" si="0"/>
        <v>29</v>
      </c>
      <c r="N16" s="40">
        <f t="shared" si="0"/>
        <v>6</v>
      </c>
      <c r="O16" s="40">
        <f t="shared" si="0"/>
        <v>0</v>
      </c>
      <c r="P16" s="40">
        <f t="shared" si="0"/>
        <v>6</v>
      </c>
      <c r="Q16" s="40">
        <f t="shared" si="0"/>
        <v>0</v>
      </c>
      <c r="R16" s="40">
        <f t="shared" si="0"/>
        <v>0</v>
      </c>
      <c r="S16" s="40">
        <f t="shared" si="0"/>
        <v>6</v>
      </c>
      <c r="T16" s="40">
        <f t="shared" si="0"/>
        <v>6</v>
      </c>
      <c r="U16" s="40"/>
    </row>
    <row r="17" spans="2:5" ht="9.75" customHeight="1"/>
    <row r="18" spans="2:5" ht="15">
      <c r="B18" s="41"/>
      <c r="E18" s="42"/>
    </row>
  </sheetData>
  <mergeCells count="20">
    <mergeCell ref="A1:T1"/>
    <mergeCell ref="C3:T3"/>
    <mergeCell ref="C4:T4"/>
    <mergeCell ref="A7:A8"/>
    <mergeCell ref="B7:B8"/>
    <mergeCell ref="C7:C8"/>
    <mergeCell ref="D7:D8"/>
    <mergeCell ref="E7:E8"/>
    <mergeCell ref="F7:G7"/>
    <mergeCell ref="H7:H8"/>
    <mergeCell ref="O7:R7"/>
    <mergeCell ref="S7:S8"/>
    <mergeCell ref="T7:T8"/>
    <mergeCell ref="U7:U8"/>
    <mergeCell ref="I7:I8"/>
    <mergeCell ref="J7:J8"/>
    <mergeCell ref="K7:K8"/>
    <mergeCell ref="L7:L8"/>
    <mergeCell ref="M7:M8"/>
    <mergeCell ref="N7:N8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="70" zoomScaleNormal="70" workbookViewId="0">
      <selection sqref="A1:XFD1048576"/>
    </sheetView>
  </sheetViews>
  <sheetFormatPr defaultColWidth="9.1796875" defaultRowHeight="14"/>
  <cols>
    <col min="1" max="1" width="3.81640625" style="25" customWidth="1"/>
    <col min="2" max="2" width="18.26953125" style="25" customWidth="1"/>
    <col min="3" max="4" width="9.81640625" style="25" customWidth="1"/>
    <col min="5" max="5" width="9.453125" style="25" customWidth="1"/>
    <col min="6" max="6" width="8.26953125" style="25" customWidth="1"/>
    <col min="7" max="7" width="11" style="25" customWidth="1"/>
    <col min="8" max="8" width="12" style="25" customWidth="1"/>
    <col min="9" max="9" width="12.26953125" style="25" customWidth="1"/>
    <col min="10" max="10" width="8.1796875" style="25" customWidth="1"/>
    <col min="11" max="11" width="12.1796875" style="25" customWidth="1"/>
    <col min="12" max="12" width="8.1796875" style="25" customWidth="1"/>
    <col min="13" max="13" width="7.453125" style="25" customWidth="1"/>
    <col min="14" max="14" width="8" style="25" customWidth="1"/>
    <col min="15" max="15" width="8.7265625" style="25" customWidth="1"/>
    <col min="16" max="16" width="12.26953125" style="25" customWidth="1"/>
    <col min="17" max="17" width="8.54296875" style="25" customWidth="1"/>
    <col min="18" max="19" width="7.7265625" style="25" customWidth="1"/>
    <col min="20" max="20" width="10.26953125" style="25" customWidth="1"/>
    <col min="21" max="21" width="53.81640625" style="25" customWidth="1"/>
    <col min="22" max="16384" width="9.1796875" style="25"/>
  </cols>
  <sheetData>
    <row r="1" spans="1:21" ht="22.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3" customHeight="1"/>
    <row r="3" spans="1:21">
      <c r="B3" s="26" t="s">
        <v>24</v>
      </c>
      <c r="C3" s="60" t="s">
        <v>25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>
      <c r="B4" s="26" t="s">
        <v>6</v>
      </c>
      <c r="C4" s="60" t="s">
        <v>44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ht="5.25" customHeight="1"/>
    <row r="6" spans="1:21">
      <c r="B6" s="26"/>
    </row>
    <row r="7" spans="1:21" ht="77.25" customHeight="1">
      <c r="A7" s="57" t="s">
        <v>0</v>
      </c>
      <c r="B7" s="57" t="s">
        <v>1</v>
      </c>
      <c r="C7" s="57" t="s">
        <v>20</v>
      </c>
      <c r="D7" s="57" t="s">
        <v>19</v>
      </c>
      <c r="E7" s="57" t="s">
        <v>18</v>
      </c>
      <c r="F7" s="61" t="s">
        <v>22</v>
      </c>
      <c r="G7" s="62"/>
      <c r="H7" s="57" t="s">
        <v>37</v>
      </c>
      <c r="I7" s="57" t="s">
        <v>38</v>
      </c>
      <c r="J7" s="57" t="s">
        <v>7</v>
      </c>
      <c r="K7" s="57" t="s">
        <v>15</v>
      </c>
      <c r="L7" s="57" t="s">
        <v>8</v>
      </c>
      <c r="M7" s="57" t="s">
        <v>16</v>
      </c>
      <c r="N7" s="57" t="s">
        <v>9</v>
      </c>
      <c r="O7" s="63" t="s">
        <v>5</v>
      </c>
      <c r="P7" s="64"/>
      <c r="Q7" s="64"/>
      <c r="R7" s="65"/>
      <c r="S7" s="57" t="s">
        <v>10</v>
      </c>
      <c r="T7" s="57" t="s">
        <v>4</v>
      </c>
      <c r="U7" s="57" t="s">
        <v>39</v>
      </c>
    </row>
    <row r="8" spans="1:21" ht="102.75" customHeight="1">
      <c r="A8" s="58"/>
      <c r="B8" s="58"/>
      <c r="C8" s="58"/>
      <c r="D8" s="58"/>
      <c r="E8" s="58"/>
      <c r="F8" s="27" t="s">
        <v>21</v>
      </c>
      <c r="G8" s="28" t="s">
        <v>3</v>
      </c>
      <c r="H8" s="58"/>
      <c r="I8" s="58"/>
      <c r="J8" s="58"/>
      <c r="K8" s="58"/>
      <c r="L8" s="58"/>
      <c r="M8" s="58"/>
      <c r="N8" s="58"/>
      <c r="O8" s="28" t="s">
        <v>11</v>
      </c>
      <c r="P8" s="29" t="s">
        <v>12</v>
      </c>
      <c r="Q8" s="29" t="s">
        <v>14</v>
      </c>
      <c r="R8" s="29" t="s">
        <v>13</v>
      </c>
      <c r="S8" s="58"/>
      <c r="T8" s="58"/>
      <c r="U8" s="58"/>
    </row>
    <row r="9" spans="1:21" s="31" customFormat="1" ht="1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28">
        <v>6</v>
      </c>
      <c r="G9" s="28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28">
        <v>15</v>
      </c>
      <c r="P9" s="29">
        <v>16</v>
      </c>
      <c r="Q9" s="29">
        <v>17</v>
      </c>
      <c r="R9" s="29">
        <v>18</v>
      </c>
      <c r="S9" s="30">
        <v>19</v>
      </c>
      <c r="T9" s="30">
        <v>20</v>
      </c>
      <c r="U9" s="30">
        <v>21</v>
      </c>
    </row>
    <row r="10" spans="1:21" s="45" customFormat="1" ht="60" customHeight="1">
      <c r="A10" s="43">
        <v>1</v>
      </c>
      <c r="B10" s="32" t="s">
        <v>26</v>
      </c>
      <c r="C10" s="33">
        <v>30</v>
      </c>
      <c r="D10" s="33">
        <v>5</v>
      </c>
      <c r="E10" s="34">
        <v>12</v>
      </c>
      <c r="F10" s="35">
        <v>1</v>
      </c>
      <c r="G10" s="35" t="s">
        <v>42</v>
      </c>
      <c r="H10" s="35">
        <v>1</v>
      </c>
      <c r="I10" s="35">
        <v>1</v>
      </c>
      <c r="J10" s="36">
        <v>1</v>
      </c>
      <c r="K10" s="33">
        <v>30</v>
      </c>
      <c r="L10" s="36">
        <v>1</v>
      </c>
      <c r="M10" s="37">
        <v>5</v>
      </c>
      <c r="N10" s="36">
        <v>1</v>
      </c>
      <c r="O10" s="36">
        <v>0</v>
      </c>
      <c r="P10" s="36">
        <v>1</v>
      </c>
      <c r="Q10" s="36">
        <v>0</v>
      </c>
      <c r="R10" s="36">
        <v>0</v>
      </c>
      <c r="S10" s="36">
        <v>1</v>
      </c>
      <c r="T10" s="36">
        <v>1</v>
      </c>
      <c r="U10" s="44" t="s">
        <v>40</v>
      </c>
    </row>
    <row r="11" spans="1:21" s="45" customFormat="1" ht="60" customHeight="1">
      <c r="A11" s="43">
        <v>2</v>
      </c>
      <c r="B11" s="32" t="s">
        <v>27</v>
      </c>
      <c r="C11" s="33">
        <v>39</v>
      </c>
      <c r="D11" s="33">
        <v>5</v>
      </c>
      <c r="E11" s="34">
        <v>27</v>
      </c>
      <c r="F11" s="35">
        <v>1</v>
      </c>
      <c r="G11" s="35" t="s">
        <v>42</v>
      </c>
      <c r="H11" s="35">
        <v>1</v>
      </c>
      <c r="I11" s="35">
        <v>1</v>
      </c>
      <c r="J11" s="36">
        <v>1</v>
      </c>
      <c r="K11" s="33">
        <v>38</v>
      </c>
      <c r="L11" s="36">
        <v>1</v>
      </c>
      <c r="M11" s="37">
        <v>5</v>
      </c>
      <c r="N11" s="36">
        <v>1</v>
      </c>
      <c r="O11" s="36">
        <v>0</v>
      </c>
      <c r="P11" s="36">
        <v>1</v>
      </c>
      <c r="Q11" s="36">
        <v>0</v>
      </c>
      <c r="R11" s="36">
        <v>0</v>
      </c>
      <c r="S11" s="36">
        <v>1</v>
      </c>
      <c r="T11" s="36">
        <v>1</v>
      </c>
      <c r="U11" s="44" t="s">
        <v>40</v>
      </c>
    </row>
    <row r="12" spans="1:21" s="45" customFormat="1" ht="60" customHeight="1">
      <c r="A12" s="43">
        <v>3</v>
      </c>
      <c r="B12" s="32" t="s">
        <v>28</v>
      </c>
      <c r="C12" s="33">
        <v>30</v>
      </c>
      <c r="D12" s="33">
        <v>6</v>
      </c>
      <c r="E12" s="34">
        <v>16</v>
      </c>
      <c r="F12" s="35">
        <v>1</v>
      </c>
      <c r="G12" s="35" t="s">
        <v>42</v>
      </c>
      <c r="H12" s="35">
        <v>1</v>
      </c>
      <c r="I12" s="35">
        <v>1</v>
      </c>
      <c r="J12" s="36">
        <v>1</v>
      </c>
      <c r="K12" s="33">
        <v>28</v>
      </c>
      <c r="L12" s="36">
        <v>1</v>
      </c>
      <c r="M12" s="37">
        <v>4</v>
      </c>
      <c r="N12" s="36">
        <v>1</v>
      </c>
      <c r="O12" s="36">
        <v>0</v>
      </c>
      <c r="P12" s="36">
        <v>1</v>
      </c>
      <c r="Q12" s="36">
        <v>0</v>
      </c>
      <c r="R12" s="36">
        <v>0</v>
      </c>
      <c r="S12" s="36">
        <v>1</v>
      </c>
      <c r="T12" s="36">
        <v>1</v>
      </c>
      <c r="U12" s="44" t="s">
        <v>40</v>
      </c>
    </row>
    <row r="13" spans="1:21" s="45" customFormat="1" ht="60" customHeight="1">
      <c r="A13" s="43">
        <v>4</v>
      </c>
      <c r="B13" s="32" t="s">
        <v>29</v>
      </c>
      <c r="C13" s="33">
        <v>24</v>
      </c>
      <c r="D13" s="33">
        <v>4</v>
      </c>
      <c r="E13" s="34">
        <v>18</v>
      </c>
      <c r="F13" s="35">
        <v>1</v>
      </c>
      <c r="G13" s="35" t="s">
        <v>42</v>
      </c>
      <c r="H13" s="35">
        <v>1</v>
      </c>
      <c r="I13" s="35">
        <v>1</v>
      </c>
      <c r="J13" s="36">
        <v>1</v>
      </c>
      <c r="K13" s="33">
        <v>24</v>
      </c>
      <c r="L13" s="36">
        <v>1</v>
      </c>
      <c r="M13" s="37">
        <v>5</v>
      </c>
      <c r="N13" s="36">
        <v>1</v>
      </c>
      <c r="O13" s="36">
        <v>0</v>
      </c>
      <c r="P13" s="36">
        <v>1</v>
      </c>
      <c r="Q13" s="36">
        <v>0</v>
      </c>
      <c r="R13" s="36">
        <v>0</v>
      </c>
      <c r="S13" s="36">
        <v>1</v>
      </c>
      <c r="T13" s="36">
        <v>1</v>
      </c>
      <c r="U13" s="44" t="s">
        <v>40</v>
      </c>
    </row>
    <row r="14" spans="1:21" s="45" customFormat="1" ht="60" customHeight="1">
      <c r="A14" s="43">
        <v>5</v>
      </c>
      <c r="B14" s="32" t="s">
        <v>30</v>
      </c>
      <c r="C14" s="33">
        <v>27</v>
      </c>
      <c r="D14" s="33">
        <v>4</v>
      </c>
      <c r="E14" s="34">
        <v>19</v>
      </c>
      <c r="F14" s="35">
        <v>1</v>
      </c>
      <c r="G14" s="35" t="s">
        <v>42</v>
      </c>
      <c r="H14" s="35">
        <v>1</v>
      </c>
      <c r="I14" s="35">
        <v>1</v>
      </c>
      <c r="J14" s="36">
        <v>1</v>
      </c>
      <c r="K14" s="33">
        <v>24</v>
      </c>
      <c r="L14" s="36">
        <v>1</v>
      </c>
      <c r="M14" s="37">
        <v>4</v>
      </c>
      <c r="N14" s="36">
        <v>1</v>
      </c>
      <c r="O14" s="36">
        <v>0</v>
      </c>
      <c r="P14" s="36">
        <v>1</v>
      </c>
      <c r="Q14" s="36">
        <v>0</v>
      </c>
      <c r="R14" s="36">
        <v>0</v>
      </c>
      <c r="S14" s="36">
        <v>1</v>
      </c>
      <c r="T14" s="36">
        <v>1</v>
      </c>
      <c r="U14" s="44" t="s">
        <v>40</v>
      </c>
    </row>
    <row r="15" spans="1:21" s="45" customFormat="1" ht="60" customHeight="1">
      <c r="A15" s="43">
        <v>6</v>
      </c>
      <c r="B15" s="32" t="s">
        <v>31</v>
      </c>
      <c r="C15" s="33">
        <v>21</v>
      </c>
      <c r="D15" s="33">
        <v>2</v>
      </c>
      <c r="E15" s="34">
        <v>21</v>
      </c>
      <c r="F15" s="35">
        <v>1</v>
      </c>
      <c r="G15" s="35" t="s">
        <v>42</v>
      </c>
      <c r="H15" s="35">
        <v>1</v>
      </c>
      <c r="I15" s="35">
        <v>1</v>
      </c>
      <c r="J15" s="36">
        <v>1</v>
      </c>
      <c r="K15" s="33">
        <v>21</v>
      </c>
      <c r="L15" s="36">
        <v>1</v>
      </c>
      <c r="M15" s="37">
        <v>6</v>
      </c>
      <c r="N15" s="36">
        <v>1</v>
      </c>
      <c r="O15" s="36">
        <v>0</v>
      </c>
      <c r="P15" s="36">
        <v>1</v>
      </c>
      <c r="Q15" s="36">
        <v>0</v>
      </c>
      <c r="R15" s="36">
        <v>0</v>
      </c>
      <c r="S15" s="36">
        <v>1</v>
      </c>
      <c r="T15" s="36">
        <v>1</v>
      </c>
      <c r="U15" s="44" t="s">
        <v>40</v>
      </c>
    </row>
    <row r="16" spans="1:21" s="26" customFormat="1">
      <c r="A16" s="38"/>
      <c r="B16" s="38" t="s">
        <v>2</v>
      </c>
      <c r="C16" s="39">
        <f>SUM(C10:C15)</f>
        <v>171</v>
      </c>
      <c r="D16" s="39">
        <f>SUM(D10:D15)</f>
        <v>26</v>
      </c>
      <c r="E16" s="39">
        <f>SUM(E10:E15)</f>
        <v>113</v>
      </c>
      <c r="F16" s="40">
        <f>SUM(F10:F15)</f>
        <v>6</v>
      </c>
      <c r="G16" s="40"/>
      <c r="H16" s="40">
        <f t="shared" ref="H16:T16" si="0">SUM(H10:H15)</f>
        <v>6</v>
      </c>
      <c r="I16" s="40">
        <f t="shared" si="0"/>
        <v>6</v>
      </c>
      <c r="J16" s="40">
        <f t="shared" si="0"/>
        <v>6</v>
      </c>
      <c r="K16" s="40">
        <f t="shared" si="0"/>
        <v>165</v>
      </c>
      <c r="L16" s="40">
        <f t="shared" si="0"/>
        <v>6</v>
      </c>
      <c r="M16" s="40">
        <f t="shared" si="0"/>
        <v>29</v>
      </c>
      <c r="N16" s="40">
        <f t="shared" si="0"/>
        <v>6</v>
      </c>
      <c r="O16" s="40">
        <f t="shared" si="0"/>
        <v>0</v>
      </c>
      <c r="P16" s="40">
        <f t="shared" si="0"/>
        <v>6</v>
      </c>
      <c r="Q16" s="40">
        <f t="shared" si="0"/>
        <v>0</v>
      </c>
      <c r="R16" s="40">
        <f t="shared" si="0"/>
        <v>0</v>
      </c>
      <c r="S16" s="40">
        <f t="shared" si="0"/>
        <v>6</v>
      </c>
      <c r="T16" s="40">
        <f t="shared" si="0"/>
        <v>6</v>
      </c>
      <c r="U16" s="40"/>
    </row>
    <row r="17" spans="2:5" ht="9.75" customHeight="1"/>
    <row r="18" spans="2:5" ht="15">
      <c r="B18" s="41"/>
      <c r="E18" s="42"/>
    </row>
  </sheetData>
  <mergeCells count="20">
    <mergeCell ref="U7:U8"/>
    <mergeCell ref="I7:I8"/>
    <mergeCell ref="J7:J8"/>
    <mergeCell ref="K7:K8"/>
    <mergeCell ref="L7:L8"/>
    <mergeCell ref="M7:M8"/>
    <mergeCell ref="N7:N8"/>
    <mergeCell ref="A1:T1"/>
    <mergeCell ref="C3:T3"/>
    <mergeCell ref="C4:T4"/>
    <mergeCell ref="A7:A8"/>
    <mergeCell ref="B7:B8"/>
    <mergeCell ref="C7:C8"/>
    <mergeCell ref="D7:D8"/>
    <mergeCell ref="E7:E8"/>
    <mergeCell ref="F7:G7"/>
    <mergeCell ref="H7:H8"/>
    <mergeCell ref="O7:R7"/>
    <mergeCell ref="S7:S8"/>
    <mergeCell ref="T7:T8"/>
  </mergeCells>
  <pageMargins left="0.7" right="0.7" top="0.75" bottom="0.75" header="0.3" footer="0.3"/>
  <pageSetup paperSize="5" scale="5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I6" workbookViewId="0">
      <selection activeCell="G15" sqref="G15"/>
    </sheetView>
  </sheetViews>
  <sheetFormatPr defaultColWidth="9.1796875" defaultRowHeight="14"/>
  <cols>
    <col min="1" max="1" width="3.81640625" style="25" customWidth="1"/>
    <col min="2" max="2" width="18.26953125" style="25" customWidth="1"/>
    <col min="3" max="4" width="9.81640625" style="25" customWidth="1"/>
    <col min="5" max="5" width="9.453125" style="25" customWidth="1"/>
    <col min="6" max="6" width="8.26953125" style="25" customWidth="1"/>
    <col min="7" max="7" width="11" style="25" customWidth="1"/>
    <col min="8" max="8" width="12" style="25" customWidth="1"/>
    <col min="9" max="9" width="12.26953125" style="25" customWidth="1"/>
    <col min="10" max="10" width="8.1796875" style="25" customWidth="1"/>
    <col min="11" max="11" width="12.1796875" style="25" customWidth="1"/>
    <col min="12" max="12" width="8.1796875" style="25" customWidth="1"/>
    <col min="13" max="13" width="7.453125" style="25" customWidth="1"/>
    <col min="14" max="14" width="8" style="25" customWidth="1"/>
    <col min="15" max="15" width="8.7265625" style="25" customWidth="1"/>
    <col min="16" max="16" width="12.26953125" style="25" customWidth="1"/>
    <col min="17" max="17" width="8.54296875" style="25" customWidth="1"/>
    <col min="18" max="19" width="7.7265625" style="25" customWidth="1"/>
    <col min="20" max="20" width="10.26953125" style="25" customWidth="1"/>
    <col min="21" max="21" width="53.81640625" style="25" customWidth="1"/>
    <col min="22" max="16384" width="9.1796875" style="25"/>
  </cols>
  <sheetData>
    <row r="1" spans="1:21" ht="22.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3" customHeight="1"/>
    <row r="3" spans="1:21">
      <c r="B3" s="26" t="s">
        <v>24</v>
      </c>
      <c r="C3" s="60" t="s">
        <v>25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>
      <c r="B4" s="26" t="s">
        <v>6</v>
      </c>
      <c r="C4" s="60" t="s">
        <v>45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ht="5.25" customHeight="1"/>
    <row r="6" spans="1:21">
      <c r="B6" s="26"/>
    </row>
    <row r="7" spans="1:21" ht="77.25" customHeight="1">
      <c r="A7" s="57" t="s">
        <v>0</v>
      </c>
      <c r="B7" s="57" t="s">
        <v>1</v>
      </c>
      <c r="C7" s="57" t="s">
        <v>20</v>
      </c>
      <c r="D7" s="57" t="s">
        <v>19</v>
      </c>
      <c r="E7" s="57" t="s">
        <v>18</v>
      </c>
      <c r="F7" s="61" t="s">
        <v>22</v>
      </c>
      <c r="G7" s="62"/>
      <c r="H7" s="57" t="s">
        <v>37</v>
      </c>
      <c r="I7" s="57" t="s">
        <v>38</v>
      </c>
      <c r="J7" s="57" t="s">
        <v>7</v>
      </c>
      <c r="K7" s="57" t="s">
        <v>15</v>
      </c>
      <c r="L7" s="57" t="s">
        <v>8</v>
      </c>
      <c r="M7" s="57" t="s">
        <v>16</v>
      </c>
      <c r="N7" s="57" t="s">
        <v>9</v>
      </c>
      <c r="O7" s="63" t="s">
        <v>5</v>
      </c>
      <c r="P7" s="64"/>
      <c r="Q7" s="64"/>
      <c r="R7" s="65"/>
      <c r="S7" s="57" t="s">
        <v>10</v>
      </c>
      <c r="T7" s="57" t="s">
        <v>4</v>
      </c>
      <c r="U7" s="57" t="s">
        <v>39</v>
      </c>
    </row>
    <row r="8" spans="1:21" ht="102.75" customHeight="1">
      <c r="A8" s="58"/>
      <c r="B8" s="58"/>
      <c r="C8" s="58"/>
      <c r="D8" s="58"/>
      <c r="E8" s="58"/>
      <c r="F8" s="27" t="s">
        <v>21</v>
      </c>
      <c r="G8" s="28" t="s">
        <v>3</v>
      </c>
      <c r="H8" s="58"/>
      <c r="I8" s="58"/>
      <c r="J8" s="58"/>
      <c r="K8" s="58"/>
      <c r="L8" s="58"/>
      <c r="M8" s="58"/>
      <c r="N8" s="58"/>
      <c r="O8" s="28" t="s">
        <v>11</v>
      </c>
      <c r="P8" s="47" t="s">
        <v>12</v>
      </c>
      <c r="Q8" s="47" t="s">
        <v>14</v>
      </c>
      <c r="R8" s="47" t="s">
        <v>13</v>
      </c>
      <c r="S8" s="58"/>
      <c r="T8" s="58"/>
      <c r="U8" s="58"/>
    </row>
    <row r="9" spans="1:21" s="31" customFormat="1" ht="15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28">
        <v>6</v>
      </c>
      <c r="G9" s="28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28">
        <v>15</v>
      </c>
      <c r="P9" s="47">
        <v>16</v>
      </c>
      <c r="Q9" s="47">
        <v>17</v>
      </c>
      <c r="R9" s="47">
        <v>18</v>
      </c>
      <c r="S9" s="46">
        <v>19</v>
      </c>
      <c r="T9" s="46">
        <v>20</v>
      </c>
      <c r="U9" s="46">
        <v>21</v>
      </c>
    </row>
    <row r="10" spans="1:21" s="45" customFormat="1" ht="60" customHeight="1">
      <c r="A10" s="43">
        <v>1</v>
      </c>
      <c r="B10" s="32" t="s">
        <v>26</v>
      </c>
      <c r="C10" s="33">
        <v>30</v>
      </c>
      <c r="D10" s="33">
        <v>5</v>
      </c>
      <c r="E10" s="34">
        <v>12</v>
      </c>
      <c r="F10" s="35">
        <v>1</v>
      </c>
      <c r="G10" s="35" t="s">
        <v>46</v>
      </c>
      <c r="H10" s="35">
        <v>1</v>
      </c>
      <c r="I10" s="35">
        <v>1</v>
      </c>
      <c r="J10" s="36">
        <v>1</v>
      </c>
      <c r="K10" s="33">
        <v>30</v>
      </c>
      <c r="L10" s="36">
        <v>1</v>
      </c>
      <c r="M10" s="37">
        <v>5</v>
      </c>
      <c r="N10" s="36">
        <v>1</v>
      </c>
      <c r="O10" s="36">
        <v>0</v>
      </c>
      <c r="P10" s="36">
        <v>1</v>
      </c>
      <c r="Q10" s="36">
        <v>0</v>
      </c>
      <c r="R10" s="36">
        <v>0</v>
      </c>
      <c r="S10" s="36">
        <v>1</v>
      </c>
      <c r="T10" s="36">
        <v>1</v>
      </c>
      <c r="U10" s="44" t="s">
        <v>40</v>
      </c>
    </row>
    <row r="11" spans="1:21" s="45" customFormat="1" ht="60" customHeight="1">
      <c r="A11" s="43">
        <v>2</v>
      </c>
      <c r="B11" s="32" t="s">
        <v>27</v>
      </c>
      <c r="C11" s="33">
        <v>39</v>
      </c>
      <c r="D11" s="33">
        <v>5</v>
      </c>
      <c r="E11" s="34">
        <v>27</v>
      </c>
      <c r="F11" s="35">
        <v>1</v>
      </c>
      <c r="G11" s="35" t="s">
        <v>46</v>
      </c>
      <c r="H11" s="35">
        <v>1</v>
      </c>
      <c r="I11" s="35">
        <v>1</v>
      </c>
      <c r="J11" s="36">
        <v>1</v>
      </c>
      <c r="K11" s="33">
        <v>38</v>
      </c>
      <c r="L11" s="36">
        <v>1</v>
      </c>
      <c r="M11" s="37">
        <v>5</v>
      </c>
      <c r="N11" s="36">
        <v>1</v>
      </c>
      <c r="O11" s="36">
        <v>0</v>
      </c>
      <c r="P11" s="36">
        <v>1</v>
      </c>
      <c r="Q11" s="36">
        <v>0</v>
      </c>
      <c r="R11" s="36">
        <v>0</v>
      </c>
      <c r="S11" s="36">
        <v>1</v>
      </c>
      <c r="T11" s="36">
        <v>1</v>
      </c>
      <c r="U11" s="44" t="s">
        <v>40</v>
      </c>
    </row>
    <row r="12" spans="1:21" s="45" customFormat="1" ht="60" customHeight="1">
      <c r="A12" s="43">
        <v>3</v>
      </c>
      <c r="B12" s="32" t="s">
        <v>28</v>
      </c>
      <c r="C12" s="33">
        <v>30</v>
      </c>
      <c r="D12" s="33">
        <v>6</v>
      </c>
      <c r="E12" s="34">
        <v>16</v>
      </c>
      <c r="F12" s="35">
        <v>1</v>
      </c>
      <c r="G12" s="35" t="s">
        <v>46</v>
      </c>
      <c r="H12" s="35">
        <v>1</v>
      </c>
      <c r="I12" s="35">
        <v>1</v>
      </c>
      <c r="J12" s="36">
        <v>1</v>
      </c>
      <c r="K12" s="33">
        <v>28</v>
      </c>
      <c r="L12" s="36">
        <v>1</v>
      </c>
      <c r="M12" s="37">
        <v>4</v>
      </c>
      <c r="N12" s="36">
        <v>1</v>
      </c>
      <c r="O12" s="36">
        <v>0</v>
      </c>
      <c r="P12" s="36">
        <v>1</v>
      </c>
      <c r="Q12" s="36">
        <v>0</v>
      </c>
      <c r="R12" s="36">
        <v>0</v>
      </c>
      <c r="S12" s="36">
        <v>1</v>
      </c>
      <c r="T12" s="36">
        <v>1</v>
      </c>
      <c r="U12" s="44" t="s">
        <v>40</v>
      </c>
    </row>
    <row r="13" spans="1:21" s="45" customFormat="1" ht="60" customHeight="1">
      <c r="A13" s="43">
        <v>4</v>
      </c>
      <c r="B13" s="32" t="s">
        <v>29</v>
      </c>
      <c r="C13" s="33">
        <v>24</v>
      </c>
      <c r="D13" s="33">
        <v>4</v>
      </c>
      <c r="E13" s="34">
        <v>18</v>
      </c>
      <c r="F13" s="35">
        <v>1</v>
      </c>
      <c r="G13" s="35" t="s">
        <v>46</v>
      </c>
      <c r="H13" s="35">
        <v>1</v>
      </c>
      <c r="I13" s="35">
        <v>1</v>
      </c>
      <c r="J13" s="36">
        <v>1</v>
      </c>
      <c r="K13" s="33">
        <v>24</v>
      </c>
      <c r="L13" s="36">
        <v>1</v>
      </c>
      <c r="M13" s="37">
        <v>5</v>
      </c>
      <c r="N13" s="36">
        <v>1</v>
      </c>
      <c r="O13" s="36">
        <v>0</v>
      </c>
      <c r="P13" s="36">
        <v>1</v>
      </c>
      <c r="Q13" s="36">
        <v>0</v>
      </c>
      <c r="R13" s="36">
        <v>0</v>
      </c>
      <c r="S13" s="36">
        <v>1</v>
      </c>
      <c r="T13" s="36">
        <v>1</v>
      </c>
      <c r="U13" s="44" t="s">
        <v>40</v>
      </c>
    </row>
    <row r="14" spans="1:21" s="45" customFormat="1" ht="60" customHeight="1">
      <c r="A14" s="43">
        <v>5</v>
      </c>
      <c r="B14" s="32" t="s">
        <v>30</v>
      </c>
      <c r="C14" s="33">
        <v>27</v>
      </c>
      <c r="D14" s="33">
        <v>4</v>
      </c>
      <c r="E14" s="34">
        <v>19</v>
      </c>
      <c r="F14" s="35">
        <v>1</v>
      </c>
      <c r="G14" s="35" t="s">
        <v>46</v>
      </c>
      <c r="H14" s="35">
        <v>1</v>
      </c>
      <c r="I14" s="35">
        <v>1</v>
      </c>
      <c r="J14" s="36">
        <v>1</v>
      </c>
      <c r="K14" s="33">
        <v>24</v>
      </c>
      <c r="L14" s="36">
        <v>1</v>
      </c>
      <c r="M14" s="37">
        <v>4</v>
      </c>
      <c r="N14" s="36">
        <v>1</v>
      </c>
      <c r="O14" s="36">
        <v>0</v>
      </c>
      <c r="P14" s="36">
        <v>1</v>
      </c>
      <c r="Q14" s="36">
        <v>0</v>
      </c>
      <c r="R14" s="36">
        <v>0</v>
      </c>
      <c r="S14" s="36">
        <v>1</v>
      </c>
      <c r="T14" s="36">
        <v>1</v>
      </c>
      <c r="U14" s="44" t="s">
        <v>40</v>
      </c>
    </row>
    <row r="15" spans="1:21" s="45" customFormat="1" ht="60" customHeight="1">
      <c r="A15" s="43">
        <v>6</v>
      </c>
      <c r="B15" s="32" t="s">
        <v>31</v>
      </c>
      <c r="C15" s="33">
        <v>21</v>
      </c>
      <c r="D15" s="33">
        <v>2</v>
      </c>
      <c r="E15" s="34">
        <v>21</v>
      </c>
      <c r="F15" s="35">
        <v>1</v>
      </c>
      <c r="G15" s="35" t="s">
        <v>46</v>
      </c>
      <c r="H15" s="35">
        <v>1</v>
      </c>
      <c r="I15" s="35">
        <v>1</v>
      </c>
      <c r="J15" s="36">
        <v>1</v>
      </c>
      <c r="K15" s="33">
        <v>21</v>
      </c>
      <c r="L15" s="36">
        <v>1</v>
      </c>
      <c r="M15" s="37">
        <v>6</v>
      </c>
      <c r="N15" s="36">
        <v>1</v>
      </c>
      <c r="O15" s="36">
        <v>0</v>
      </c>
      <c r="P15" s="36">
        <v>1</v>
      </c>
      <c r="Q15" s="36">
        <v>0</v>
      </c>
      <c r="R15" s="36">
        <v>0</v>
      </c>
      <c r="S15" s="36">
        <v>1</v>
      </c>
      <c r="T15" s="36">
        <v>1</v>
      </c>
      <c r="U15" s="44" t="s">
        <v>40</v>
      </c>
    </row>
    <row r="16" spans="1:21" s="26" customFormat="1">
      <c r="A16" s="38"/>
      <c r="B16" s="38" t="s">
        <v>2</v>
      </c>
      <c r="C16" s="39">
        <f>SUM(C10:C15)</f>
        <v>171</v>
      </c>
      <c r="D16" s="39">
        <f>SUM(D10:D15)</f>
        <v>26</v>
      </c>
      <c r="E16" s="39">
        <f>SUM(E10:E15)</f>
        <v>113</v>
      </c>
      <c r="F16" s="40">
        <f>SUM(F10:F15)</f>
        <v>6</v>
      </c>
      <c r="G16" s="40"/>
      <c r="H16" s="40">
        <f t="shared" ref="H16:T16" si="0">SUM(H10:H15)</f>
        <v>6</v>
      </c>
      <c r="I16" s="40">
        <f t="shared" si="0"/>
        <v>6</v>
      </c>
      <c r="J16" s="40">
        <f t="shared" si="0"/>
        <v>6</v>
      </c>
      <c r="K16" s="40">
        <f t="shared" si="0"/>
        <v>165</v>
      </c>
      <c r="L16" s="40">
        <f t="shared" si="0"/>
        <v>6</v>
      </c>
      <c r="M16" s="40">
        <f t="shared" si="0"/>
        <v>29</v>
      </c>
      <c r="N16" s="40">
        <f t="shared" si="0"/>
        <v>6</v>
      </c>
      <c r="O16" s="40">
        <f t="shared" si="0"/>
        <v>0</v>
      </c>
      <c r="P16" s="40">
        <f t="shared" si="0"/>
        <v>6</v>
      </c>
      <c r="Q16" s="40">
        <f t="shared" si="0"/>
        <v>0</v>
      </c>
      <c r="R16" s="40">
        <f t="shared" si="0"/>
        <v>0</v>
      </c>
      <c r="S16" s="40">
        <f t="shared" si="0"/>
        <v>6</v>
      </c>
      <c r="T16" s="40">
        <f t="shared" si="0"/>
        <v>6</v>
      </c>
      <c r="U16" s="40"/>
    </row>
    <row r="17" spans="2:5" ht="9.75" customHeight="1"/>
    <row r="18" spans="2:5" ht="15">
      <c r="B18" s="41"/>
      <c r="E18" s="42"/>
    </row>
  </sheetData>
  <mergeCells count="20">
    <mergeCell ref="A1:T1"/>
    <mergeCell ref="C3:T3"/>
    <mergeCell ref="C4:T4"/>
    <mergeCell ref="A7:A8"/>
    <mergeCell ref="B7:B8"/>
    <mergeCell ref="C7:C8"/>
    <mergeCell ref="D7:D8"/>
    <mergeCell ref="E7:E8"/>
    <mergeCell ref="F7:G7"/>
    <mergeCell ref="H7:H8"/>
    <mergeCell ref="O7:R7"/>
    <mergeCell ref="S7:S8"/>
    <mergeCell ref="T7:T8"/>
    <mergeCell ref="U7:U8"/>
    <mergeCell ref="I7:I8"/>
    <mergeCell ref="J7:J8"/>
    <mergeCell ref="K7:K8"/>
    <mergeCell ref="L7:L8"/>
    <mergeCell ref="M7:M8"/>
    <mergeCell ref="N7:N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2015</vt:lpstr>
      <vt:lpstr>2017 MEI</vt:lpstr>
      <vt:lpstr>2017 JULI</vt:lpstr>
      <vt:lpstr>2018 NOV</vt:lpstr>
      <vt:lpstr>2019 MARET</vt:lpstr>
      <vt:lpstr>2019 AGUST</vt:lpstr>
      <vt:lpstr>'2019 MARET'!Print_Area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depkes-pusdatin</dc:creator>
  <cp:lastModifiedBy>LUTHFI</cp:lastModifiedBy>
  <cp:lastPrinted>2019-08-26T02:18:03Z</cp:lastPrinted>
  <dcterms:created xsi:type="dcterms:W3CDTF">2012-04-30T04:03:11Z</dcterms:created>
  <dcterms:modified xsi:type="dcterms:W3CDTF">2019-08-26T02:22:53Z</dcterms:modified>
</cp:coreProperties>
</file>